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tensh\Yandex.Disk\КОНТРАКТНОЕ ПРОИЗВОДСТВО\1. ДЛЯ КЛИЕНТОВ\"/>
    </mc:Choice>
  </mc:AlternateContent>
  <xr:revisionPtr revIDLastSave="0" documentId="8_{031A43B2-4B1C-4032-9D5A-0CA34AA1D1CA}" xr6:coauthVersionLast="47" xr6:coauthVersionMax="47" xr10:uidLastSave="{00000000-0000-0000-0000-000000000000}"/>
  <bookViews>
    <workbookView xWindow="-108" yWindow="-108" windowWidth="41496" windowHeight="16776" tabRatio="781" xr2:uid="{00000000-000D-0000-FFFF-FFFF00000000}"/>
  </bookViews>
  <sheets>
    <sheet name="Стоимость работ" sheetId="3" r:id="rId1"/>
    <sheet name="Упаковка на производстве" sheetId="23" r:id="rId2"/>
    <sheet name="Отдушки на производстве" sheetId="19" r:id="rId3"/>
    <sheet name="Средства для роста волос" sheetId="30" r:id="rId4"/>
    <sheet name="Зубные пасты" sheetId="28" r:id="rId5"/>
    <sheet name="Мужская косметика" sheetId="27" r:id="rId6"/>
    <sheet name="Шампуни для волос" sheetId="1" r:id="rId7"/>
    <sheet name="Маски,бальзамы,масла для волос" sheetId="2" r:id="rId8"/>
    <sheet name="Средства для укладки" sheetId="32" r:id="rId9"/>
    <sheet name="Гели для душа" sheetId="15" r:id="rId10"/>
    <sheet name="Мыло" sheetId="16" r:id="rId11"/>
    <sheet name="Скрабы для тела" sheetId="4" r:id="rId12"/>
    <sheet name="Антиперспиранты" sheetId="26" r:id="rId13"/>
    <sheet name="Масла для тела" sheetId="21" r:id="rId14"/>
    <sheet name="Кремы для рук и ног" sheetId="10" r:id="rId15"/>
    <sheet name="Кремы для тела" sheetId="20" r:id="rId16"/>
    <sheet name="Кремы, маски для лица" sheetId="22" r:id="rId17"/>
    <sheet name="Сыворотки для лица" sheetId="25" r:id="rId18"/>
    <sheet name="Энзимные пудры, гидрофил масла" sheetId="29" r:id="rId19"/>
    <sheet name="Пенки, в т.ч. профессиональные" sheetId="17" r:id="rId20"/>
    <sheet name="Обезжириватели" sheetId="31" r:id="rId21"/>
    <sheet name="Мицеллярная вода" sheetId="18" r:id="rId22"/>
    <sheet name="Гели для умывания" sheetId="8" r:id="rId23"/>
    <sheet name="Тоники, тонеры" sheetId="7" r:id="rId24"/>
    <sheet name="Гели косметические" sheetId="6" r:id="rId25"/>
    <sheet name="Средства для депиляции" sheetId="24" r:id="rId26"/>
    <sheet name="Средства для интимной гигиены" sheetId="11" r:id="rId27"/>
    <sheet name="Антибактериальные средства" sheetId="12" r:id="rId28"/>
    <sheet name="Косметика для животных" sheetId="13" r:id="rId29"/>
  </sheets>
  <definedNames>
    <definedName name="_Hlk15056203" localSheetId="0">'Стоимость работ'!#REF!</definedName>
    <definedName name="_Hlk15333808" localSheetId="0">'Стоимость работ'!$A$18</definedName>
    <definedName name="_Hlk26366066" localSheetId="0">'Стоимость работ'!#REF!</definedName>
    <definedName name="_Hlk4334808" localSheetId="0">'Стоимость работ'!$A$30</definedName>
    <definedName name="_Hlk58604542" localSheetId="0">'Стоимость работ'!#REF!</definedName>
    <definedName name="_Hlk58836993" localSheetId="0">'Стоимость работ'!$A$75</definedName>
    <definedName name="_Hlk58838976" localSheetId="0">'Стоимость работ'!#REF!</definedName>
    <definedName name="_Hlk58952674" localSheetId="0">'Стоимость работ'!#REF!</definedName>
    <definedName name="_xlnm.Print_Area" localSheetId="28">'Косметика для животных'!$A$1:$O$7</definedName>
    <definedName name="_xlnm.Print_Area" localSheetId="2">'Отдушки на производстве'!$A$1:$E$74</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8" i="2" l="1"/>
  <c r="L8" i="2" s="1"/>
  <c r="F11" i="32"/>
  <c r="H11" i="32" s="1"/>
  <c r="F10" i="32"/>
  <c r="J10" i="32" s="1"/>
  <c r="F9" i="32"/>
  <c r="F8" i="32"/>
  <c r="J8" i="32" s="1"/>
  <c r="F6" i="32"/>
  <c r="F5" i="32"/>
  <c r="K5" i="32" s="1"/>
  <c r="K8" i="2" l="1"/>
  <c r="H8" i="2"/>
  <c r="I8" i="2"/>
  <c r="J8" i="2"/>
  <c r="L11" i="32"/>
  <c r="I11" i="32"/>
  <c r="J11" i="32"/>
  <c r="K11" i="32"/>
  <c r="K8" i="32"/>
  <c r="J5" i="32"/>
  <c r="L8" i="32"/>
  <c r="H8" i="32"/>
  <c r="L5" i="32"/>
  <c r="H5" i="32"/>
  <c r="I5" i="32"/>
  <c r="I8" i="32"/>
  <c r="H10" i="32"/>
  <c r="L10" i="32"/>
  <c r="I10" i="32"/>
  <c r="K10" i="32"/>
  <c r="F6" i="31"/>
  <c r="I6" i="31" s="1"/>
  <c r="F5" i="31"/>
  <c r="J5" i="31" s="1"/>
  <c r="L6" i="29"/>
  <c r="K6" i="29"/>
  <c r="J6" i="29"/>
  <c r="I6" i="29"/>
  <c r="H6" i="29"/>
  <c r="F6" i="29"/>
  <c r="F5" i="29"/>
  <c r="L5" i="29" s="1"/>
  <c r="L8" i="26"/>
  <c r="K8" i="26"/>
  <c r="J8" i="26"/>
  <c r="I8" i="26"/>
  <c r="H8" i="26"/>
  <c r="F18" i="17"/>
  <c r="H18" i="17" s="1"/>
  <c r="F17" i="17"/>
  <c r="K17" i="17" s="1"/>
  <c r="I5" i="29" l="1"/>
  <c r="K5" i="29"/>
  <c r="H5" i="29"/>
  <c r="J5" i="29"/>
  <c r="L5" i="31"/>
  <c r="K5" i="31"/>
  <c r="H6" i="31"/>
  <c r="K6" i="31"/>
  <c r="J6" i="31"/>
  <c r="L6" i="31"/>
  <c r="H5" i="31"/>
  <c r="I5" i="31"/>
  <c r="I18" i="17"/>
  <c r="J18" i="17"/>
  <c r="L18" i="17"/>
  <c r="K18" i="17"/>
  <c r="I17" i="17"/>
  <c r="L17" i="17"/>
  <c r="H17" i="17"/>
  <c r="J17" i="17"/>
  <c r="I5" i="22"/>
  <c r="J5" i="22"/>
  <c r="K5" i="22"/>
  <c r="L5" i="22"/>
  <c r="I7" i="22"/>
  <c r="J7" i="22"/>
  <c r="K7" i="22"/>
  <c r="L7" i="22"/>
  <c r="I8" i="22"/>
  <c r="J8" i="22"/>
  <c r="K8" i="22"/>
  <c r="L8" i="22"/>
  <c r="I9" i="22"/>
  <c r="J9" i="22"/>
  <c r="K9" i="22"/>
  <c r="L9" i="22"/>
  <c r="I10" i="22"/>
  <c r="J10" i="22"/>
  <c r="K10" i="22"/>
  <c r="L10" i="22"/>
  <c r="I11" i="22"/>
  <c r="J11" i="22"/>
  <c r="K11" i="22"/>
  <c r="L11" i="22"/>
  <c r="I12" i="22"/>
  <c r="J12" i="22"/>
  <c r="K12" i="22"/>
  <c r="L12" i="22"/>
  <c r="I14" i="22"/>
  <c r="J14" i="22"/>
  <c r="K14" i="22"/>
  <c r="L14" i="22"/>
  <c r="I15" i="22"/>
  <c r="J15" i="22"/>
  <c r="K15" i="22"/>
  <c r="L15" i="22"/>
  <c r="I16" i="22"/>
  <c r="J16" i="22"/>
  <c r="K16" i="22"/>
  <c r="L16" i="22"/>
  <c r="H11" i="10"/>
  <c r="H12" i="10"/>
  <c r="H13" i="10"/>
  <c r="H14" i="10"/>
  <c r="I11" i="10"/>
  <c r="J11" i="10"/>
  <c r="K11" i="10"/>
  <c r="L11" i="10"/>
  <c r="I12" i="10"/>
  <c r="J12" i="10"/>
  <c r="K12" i="10"/>
  <c r="L12" i="10"/>
  <c r="I13" i="10"/>
  <c r="J13" i="10"/>
  <c r="K13" i="10"/>
  <c r="L13" i="10"/>
  <c r="I14" i="10"/>
  <c r="J14" i="10"/>
  <c r="K14" i="10"/>
  <c r="L14" i="10"/>
  <c r="H15" i="10"/>
  <c r="I15" i="10"/>
  <c r="J15" i="10"/>
  <c r="K15" i="10"/>
  <c r="L15" i="10"/>
  <c r="H16" i="10"/>
  <c r="I16" i="10"/>
  <c r="J16" i="10"/>
  <c r="K16" i="10"/>
  <c r="L16" i="10"/>
  <c r="F9" i="30" l="1"/>
  <c r="L9" i="30" s="1"/>
  <c r="F8" i="30"/>
  <c r="J8" i="30" s="1"/>
  <c r="F7" i="30"/>
  <c r="L7" i="30" s="1"/>
  <c r="F6" i="30"/>
  <c r="L6" i="30" s="1"/>
  <c r="F5" i="30"/>
  <c r="K5" i="30" s="1"/>
  <c r="F6" i="27"/>
  <c r="L6" i="27" s="1"/>
  <c r="F7" i="27"/>
  <c r="L7" i="27" s="1"/>
  <c r="H5" i="30" l="1"/>
  <c r="J5" i="30"/>
  <c r="L5" i="30"/>
  <c r="I5" i="30"/>
  <c r="K8" i="30"/>
  <c r="L8" i="30"/>
  <c r="H9" i="30"/>
  <c r="J6" i="30"/>
  <c r="K7" i="30"/>
  <c r="H8" i="30"/>
  <c r="I8" i="30"/>
  <c r="J9" i="30"/>
  <c r="I6" i="30"/>
  <c r="H7" i="30"/>
  <c r="I7" i="30"/>
  <c r="J7" i="30"/>
  <c r="I9" i="30"/>
  <c r="H6" i="30"/>
  <c r="K9" i="30"/>
  <c r="K6" i="30"/>
  <c r="K6" i="27"/>
  <c r="H6" i="27"/>
  <c r="I6" i="27"/>
  <c r="J6" i="27"/>
  <c r="H7" i="27"/>
  <c r="I7" i="27"/>
  <c r="J7" i="27"/>
  <c r="K7" i="27"/>
  <c r="L6" i="28"/>
  <c r="K6" i="28"/>
  <c r="J6" i="28"/>
  <c r="I6" i="28"/>
  <c r="F52" i="20"/>
  <c r="L52" i="20" s="1"/>
  <c r="F18" i="22"/>
  <c r="F8" i="26"/>
  <c r="I52" i="20" l="1"/>
  <c r="K52" i="20"/>
  <c r="H52" i="20"/>
  <c r="J52" i="20"/>
  <c r="I18" i="22"/>
  <c r="J18" i="22"/>
  <c r="K18" i="22"/>
  <c r="L18" i="22"/>
  <c r="F13" i="28" l="1"/>
  <c r="J13" i="28" s="1"/>
  <c r="F12" i="28"/>
  <c r="J12" i="28" s="1"/>
  <c r="L12" i="28" l="1"/>
  <c r="K12" i="28"/>
  <c r="H13" i="28"/>
  <c r="K13" i="28"/>
  <c r="L13" i="28"/>
  <c r="I13" i="28"/>
  <c r="I12" i="28"/>
  <c r="F9" i="29"/>
  <c r="L9" i="29" s="1"/>
  <c r="F8" i="29"/>
  <c r="L8" i="29" s="1"/>
  <c r="F13" i="15"/>
  <c r="L13" i="15" s="1"/>
  <c r="H8" i="29" l="1"/>
  <c r="I8" i="29"/>
  <c r="J8" i="29"/>
  <c r="K8" i="29"/>
  <c r="H9" i="29"/>
  <c r="I9" i="29"/>
  <c r="J9" i="29"/>
  <c r="K9" i="29"/>
  <c r="H13" i="15"/>
  <c r="I13" i="15"/>
  <c r="J13" i="15"/>
  <c r="K13" i="15"/>
  <c r="F17" i="15"/>
  <c r="L17" i="15" s="1"/>
  <c r="F15" i="15"/>
  <c r="L15" i="15" s="1"/>
  <c r="F18" i="15"/>
  <c r="J18" i="15" s="1"/>
  <c r="I18" i="15"/>
  <c r="F16" i="15"/>
  <c r="L16" i="15" s="1"/>
  <c r="F14" i="15"/>
  <c r="L14" i="15" s="1"/>
  <c r="F6" i="22"/>
  <c r="F6" i="28"/>
  <c r="F11" i="28"/>
  <c r="J11" i="28" s="1"/>
  <c r="F10" i="28"/>
  <c r="J10" i="28" s="1"/>
  <c r="F9" i="28"/>
  <c r="I9" i="28" s="1"/>
  <c r="F8" i="28"/>
  <c r="J8" i="28" s="1"/>
  <c r="F7" i="28"/>
  <c r="J7" i="28" s="1"/>
  <c r="F5" i="28"/>
  <c r="J5" i="28" s="1"/>
  <c r="F21" i="21"/>
  <c r="H21" i="21" s="1"/>
  <c r="F20" i="21"/>
  <c r="I20" i="21" s="1"/>
  <c r="H20" i="21"/>
  <c r="K20" i="21"/>
  <c r="L20" i="21"/>
  <c r="H5" i="25"/>
  <c r="H6" i="25"/>
  <c r="H7" i="25"/>
  <c r="I7" i="25"/>
  <c r="H8" i="25"/>
  <c r="H9" i="25"/>
  <c r="F15" i="22"/>
  <c r="H5" i="16"/>
  <c r="H6" i="16"/>
  <c r="H8" i="16"/>
  <c r="H9" i="16"/>
  <c r="H11" i="16"/>
  <c r="H12" i="16"/>
  <c r="H13" i="16"/>
  <c r="H8" i="11"/>
  <c r="H18" i="15" l="1"/>
  <c r="L18" i="15"/>
  <c r="K18" i="15"/>
  <c r="I15" i="15"/>
  <c r="K15" i="15"/>
  <c r="J17" i="15"/>
  <c r="H17" i="15"/>
  <c r="K17" i="15"/>
  <c r="H15" i="15"/>
  <c r="J15" i="15"/>
  <c r="I17" i="15"/>
  <c r="K16" i="15"/>
  <c r="H16" i="15"/>
  <c r="I16" i="15"/>
  <c r="J16" i="15"/>
  <c r="J14" i="15"/>
  <c r="K14" i="15"/>
  <c r="H14" i="15"/>
  <c r="I14" i="15"/>
  <c r="I8" i="28"/>
  <c r="K8" i="28"/>
  <c r="L8" i="28"/>
  <c r="J9" i="28"/>
  <c r="L9" i="28"/>
  <c r="K9" i="28"/>
  <c r="I5" i="28"/>
  <c r="K5" i="28"/>
  <c r="L5" i="28"/>
  <c r="I11" i="28"/>
  <c r="K7" i="28"/>
  <c r="K11" i="28"/>
  <c r="L7" i="28"/>
  <c r="L11" i="28"/>
  <c r="I10" i="28"/>
  <c r="L10" i="28"/>
  <c r="K10" i="28"/>
  <c r="I7" i="28"/>
  <c r="L21" i="21"/>
  <c r="K21" i="21"/>
  <c r="J21" i="21"/>
  <c r="I21" i="21"/>
  <c r="J20" i="21"/>
  <c r="F16" i="22"/>
  <c r="F14" i="22"/>
  <c r="F16" i="27"/>
  <c r="H16" i="27" s="1"/>
  <c r="F14" i="27"/>
  <c r="L14" i="27" s="1"/>
  <c r="F15" i="27"/>
  <c r="I15" i="27" s="1"/>
  <c r="F12" i="27"/>
  <c r="L12" i="27" s="1"/>
  <c r="F13" i="27"/>
  <c r="H13" i="27" s="1"/>
  <c r="F8" i="27"/>
  <c r="K8" i="27" s="1"/>
  <c r="F10" i="27"/>
  <c r="J10" i="27" s="1"/>
  <c r="F18" i="27"/>
  <c r="L18" i="27" s="1"/>
  <c r="F21" i="27"/>
  <c r="L21" i="27" s="1"/>
  <c r="F30" i="27"/>
  <c r="F28" i="27"/>
  <c r="F29" i="27"/>
  <c r="F26" i="27"/>
  <c r="F24" i="27"/>
  <c r="F25" i="27"/>
  <c r="F11" i="27"/>
  <c r="H11" i="27" s="1"/>
  <c r="F20" i="27"/>
  <c r="L20" i="27" s="1"/>
  <c r="F17" i="27"/>
  <c r="H29" i="27" l="1"/>
  <c r="J29" i="27"/>
  <c r="L30" i="27"/>
  <c r="J30" i="27"/>
  <c r="K24" i="27"/>
  <c r="J24" i="27"/>
  <c r="L28" i="27"/>
  <c r="J28" i="27"/>
  <c r="I25" i="27"/>
  <c r="J25" i="27"/>
  <c r="L26" i="27"/>
  <c r="J26" i="27"/>
  <c r="H15" i="27"/>
  <c r="L16" i="27"/>
  <c r="I16" i="27"/>
  <c r="K16" i="27"/>
  <c r="J16" i="27"/>
  <c r="K13" i="27"/>
  <c r="J13" i="27"/>
  <c r="L13" i="27"/>
  <c r="I13" i="27"/>
  <c r="L15" i="27"/>
  <c r="K15" i="27"/>
  <c r="J15" i="27"/>
  <c r="H12" i="27"/>
  <c r="H14" i="27"/>
  <c r="I14" i="27"/>
  <c r="J14" i="27"/>
  <c r="K14" i="27"/>
  <c r="I12" i="27"/>
  <c r="J8" i="27"/>
  <c r="L29" i="27"/>
  <c r="J12" i="27"/>
  <c r="K29" i="27"/>
  <c r="K12" i="27"/>
  <c r="H8" i="27"/>
  <c r="L8" i="27"/>
  <c r="I8" i="27"/>
  <c r="K10" i="27"/>
  <c r="L10" i="27"/>
  <c r="H10" i="27"/>
  <c r="I10" i="27"/>
  <c r="H18" i="27"/>
  <c r="I18" i="27"/>
  <c r="J18" i="27"/>
  <c r="K18" i="27"/>
  <c r="I21" i="27"/>
  <c r="K21" i="27"/>
  <c r="H21" i="27"/>
  <c r="J21" i="27"/>
  <c r="K11" i="27"/>
  <c r="H30" i="27"/>
  <c r="I30" i="27"/>
  <c r="K30" i="27"/>
  <c r="H25" i="27"/>
  <c r="I29" i="27"/>
  <c r="I28" i="27"/>
  <c r="K28" i="27"/>
  <c r="H28" i="27"/>
  <c r="L24" i="27"/>
  <c r="H26" i="27"/>
  <c r="K26" i="27"/>
  <c r="J11" i="27"/>
  <c r="I26" i="27"/>
  <c r="H20" i="27"/>
  <c r="I20" i="27"/>
  <c r="J20" i="27"/>
  <c r="K20" i="27"/>
  <c r="L11" i="27"/>
  <c r="I11" i="27"/>
  <c r="H24" i="27"/>
  <c r="I24" i="27"/>
  <c r="L25" i="27"/>
  <c r="K25" i="27"/>
  <c r="F16" i="17"/>
  <c r="K16" i="17" s="1"/>
  <c r="F5" i="17"/>
  <c r="L5" i="17" s="1"/>
  <c r="K10" i="25"/>
  <c r="F13" i="16"/>
  <c r="L13" i="16" s="1"/>
  <c r="F6" i="25"/>
  <c r="I6" i="25" s="1"/>
  <c r="F7" i="25"/>
  <c r="F8" i="25"/>
  <c r="I8" i="25" s="1"/>
  <c r="F9" i="25"/>
  <c r="K9" i="25" s="1"/>
  <c r="F10" i="25"/>
  <c r="L10" i="25" s="1"/>
  <c r="F11" i="25"/>
  <c r="I11" i="25" s="1"/>
  <c r="F12" i="25"/>
  <c r="J12" i="25" s="1"/>
  <c r="F13" i="25"/>
  <c r="K13" i="25" s="1"/>
  <c r="J6" i="25" l="1"/>
  <c r="L6" i="25"/>
  <c r="I10" i="25"/>
  <c r="J10" i="25"/>
  <c r="H16" i="17"/>
  <c r="J16" i="17"/>
  <c r="L16" i="17"/>
  <c r="I16" i="17"/>
  <c r="J5" i="17"/>
  <c r="I5" i="17"/>
  <c r="K5" i="17"/>
  <c r="H5" i="17"/>
  <c r="H10" i="25"/>
  <c r="K13" i="16"/>
  <c r="I13" i="16"/>
  <c r="J13" i="16"/>
  <c r="K8" i="25"/>
  <c r="K6" i="25"/>
  <c r="J11" i="25"/>
  <c r="H11" i="25"/>
  <c r="K11" i="25"/>
  <c r="L11" i="25"/>
  <c r="K12" i="25"/>
  <c r="H12" i="25"/>
  <c r="I12" i="25"/>
  <c r="L12" i="25"/>
  <c r="I13" i="25"/>
  <c r="J13" i="25"/>
  <c r="L13" i="25"/>
  <c r="H13" i="25"/>
  <c r="K7" i="25"/>
  <c r="J7" i="25"/>
  <c r="L7" i="25"/>
  <c r="L8" i="25"/>
  <c r="J8" i="25"/>
  <c r="J9" i="25"/>
  <c r="I9" i="25"/>
  <c r="L9" i="25"/>
  <c r="F10" i="11"/>
  <c r="F6" i="26"/>
  <c r="F27" i="27"/>
  <c r="J27" i="27" s="1"/>
  <c r="L6" i="26" l="1"/>
  <c r="J6" i="26"/>
  <c r="H6" i="26"/>
  <c r="K6" i="26"/>
  <c r="I6" i="26"/>
  <c r="L10" i="11"/>
  <c r="H10" i="11"/>
  <c r="K27" i="27"/>
  <c r="I27" i="27"/>
  <c r="H27" i="27"/>
  <c r="L27" i="27"/>
  <c r="I10" i="11"/>
  <c r="J10" i="11"/>
  <c r="K10" i="11"/>
  <c r="F23" i="27"/>
  <c r="J23" i="27" s="1"/>
  <c r="L17" i="27"/>
  <c r="F9" i="27"/>
  <c r="L9" i="27" s="1"/>
  <c r="F5" i="27"/>
  <c r="L5" i="27" s="1"/>
  <c r="F5" i="26"/>
  <c r="H5" i="26" s="1"/>
  <c r="F5" i="25"/>
  <c r="F5" i="10"/>
  <c r="L5" i="10" s="1"/>
  <c r="L23" i="27" l="1"/>
  <c r="K23" i="27"/>
  <c r="I23" i="27"/>
  <c r="H23" i="27"/>
  <c r="H17" i="27"/>
  <c r="I17" i="27"/>
  <c r="J17" i="27"/>
  <c r="K17" i="27"/>
  <c r="I9" i="27"/>
  <c r="K9" i="27"/>
  <c r="H5" i="27"/>
  <c r="I5" i="27"/>
  <c r="J5" i="27"/>
  <c r="K5" i="27"/>
  <c r="H9" i="27"/>
  <c r="J9" i="27"/>
  <c r="I5" i="26"/>
  <c r="K5" i="26"/>
  <c r="J5" i="26"/>
  <c r="L5" i="26"/>
  <c r="I5" i="25"/>
  <c r="J5" i="25"/>
  <c r="K5" i="25"/>
  <c r="L5" i="25"/>
  <c r="H5" i="10"/>
  <c r="I5" i="10"/>
  <c r="J5" i="10"/>
  <c r="K5" i="10"/>
  <c r="F11" i="20"/>
  <c r="L11" i="20" s="1"/>
  <c r="F12" i="15"/>
  <c r="J12" i="15" s="1"/>
  <c r="F12" i="16"/>
  <c r="L12" i="16" s="1"/>
  <c r="F17" i="10"/>
  <c r="F35" i="20"/>
  <c r="L35" i="20" s="1"/>
  <c r="F37" i="20"/>
  <c r="J37" i="20" s="1"/>
  <c r="F7" i="24"/>
  <c r="J7" i="24" s="1"/>
  <c r="F6" i="24"/>
  <c r="H6" i="24" s="1"/>
  <c r="F5" i="24"/>
  <c r="H5" i="24" s="1"/>
  <c r="F28" i="16"/>
  <c r="F27" i="16"/>
  <c r="H27" i="16" s="1"/>
  <c r="F26" i="16"/>
  <c r="F25" i="16"/>
  <c r="F24" i="16"/>
  <c r="F23" i="16"/>
  <c r="F6" i="2"/>
  <c r="K6" i="2" s="1"/>
  <c r="F5" i="2"/>
  <c r="L5" i="2" s="1"/>
  <c r="F9" i="10"/>
  <c r="K9" i="10" s="1"/>
  <c r="F11" i="10"/>
  <c r="F12" i="10"/>
  <c r="F13" i="10"/>
  <c r="F14" i="10"/>
  <c r="F15" i="10"/>
  <c r="F16" i="10"/>
  <c r="F19" i="10"/>
  <c r="K19" i="10" s="1"/>
  <c r="F20" i="10"/>
  <c r="H20" i="10" s="1"/>
  <c r="F21" i="10"/>
  <c r="H21" i="10" s="1"/>
  <c r="F22" i="10"/>
  <c r="L22" i="10" s="1"/>
  <c r="L17" i="10" s="1"/>
  <c r="F23" i="10"/>
  <c r="H23" i="10" s="1"/>
  <c r="F34" i="20"/>
  <c r="J34" i="20" s="1"/>
  <c r="F30" i="20"/>
  <c r="I30" i="20" s="1"/>
  <c r="F13" i="20"/>
  <c r="F10" i="20"/>
  <c r="H10" i="20" s="1"/>
  <c r="F9" i="20"/>
  <c r="K9" i="20" s="1"/>
  <c r="F8" i="20"/>
  <c r="K8" i="20" s="1"/>
  <c r="F7" i="20"/>
  <c r="L7" i="20" s="1"/>
  <c r="F6" i="20"/>
  <c r="K6" i="20" s="1"/>
  <c r="F5" i="20"/>
  <c r="I5" i="20" s="1"/>
  <c r="F14" i="20"/>
  <c r="H14" i="20" s="1"/>
  <c r="F15" i="20"/>
  <c r="F16" i="20"/>
  <c r="F17" i="20"/>
  <c r="F18" i="20"/>
  <c r="H18" i="20" s="1"/>
  <c r="F19" i="20"/>
  <c r="F20" i="20"/>
  <c r="F33" i="20"/>
  <c r="K33" i="20" s="1"/>
  <c r="F32" i="20"/>
  <c r="H32" i="20" s="1"/>
  <c r="F31" i="20"/>
  <c r="H31" i="20" s="1"/>
  <c r="F29" i="20"/>
  <c r="H29" i="20" s="1"/>
  <c r="F38" i="20"/>
  <c r="H38" i="20" s="1"/>
  <c r="F39" i="20"/>
  <c r="J39" i="20" s="1"/>
  <c r="F40" i="20"/>
  <c r="I40" i="20" s="1"/>
  <c r="F41" i="20"/>
  <c r="H41" i="20" s="1"/>
  <c r="F42" i="20"/>
  <c r="J42" i="20" s="1"/>
  <c r="F43" i="20"/>
  <c r="K43" i="20" s="1"/>
  <c r="F8" i="16"/>
  <c r="L8" i="16" s="1"/>
  <c r="F8" i="15"/>
  <c r="I8" i="15" s="1"/>
  <c r="I16" i="20" l="1"/>
  <c r="H16" i="20"/>
  <c r="J19" i="20"/>
  <c r="H19" i="20"/>
  <c r="K15" i="20"/>
  <c r="H15" i="20"/>
  <c r="K20" i="20"/>
  <c r="H20" i="20"/>
  <c r="I17" i="20"/>
  <c r="H17" i="20"/>
  <c r="K13" i="20"/>
  <c r="H13" i="20"/>
  <c r="L28" i="16"/>
  <c r="H28" i="16"/>
  <c r="J26" i="16"/>
  <c r="H26" i="16"/>
  <c r="L25" i="16"/>
  <c r="H25" i="16"/>
  <c r="J24" i="16"/>
  <c r="H24" i="16"/>
  <c r="I23" i="16"/>
  <c r="H23" i="16"/>
  <c r="H37" i="20"/>
  <c r="L24" i="16"/>
  <c r="I37" i="20"/>
  <c r="H11" i="20"/>
  <c r="I11" i="20"/>
  <c r="J11" i="20"/>
  <c r="K11" i="20"/>
  <c r="L37" i="20"/>
  <c r="K37" i="20"/>
  <c r="H12" i="15"/>
  <c r="L12" i="15"/>
  <c r="I12" i="15"/>
  <c r="K12" i="15"/>
  <c r="I25" i="16"/>
  <c r="J25" i="16"/>
  <c r="I12" i="16"/>
  <c r="I24" i="16"/>
  <c r="K26" i="16"/>
  <c r="J12" i="16"/>
  <c r="K25" i="16"/>
  <c r="K12" i="16"/>
  <c r="L26" i="16"/>
  <c r="I26" i="16"/>
  <c r="I28" i="16"/>
  <c r="I27" i="16"/>
  <c r="L27" i="16"/>
  <c r="J28" i="16"/>
  <c r="H35" i="20"/>
  <c r="I35" i="20"/>
  <c r="J35" i="20"/>
  <c r="K35" i="20"/>
  <c r="I6" i="24"/>
  <c r="J6" i="24"/>
  <c r="K6" i="24"/>
  <c r="L6" i="24"/>
  <c r="H7" i="24"/>
  <c r="L7" i="24"/>
  <c r="I7" i="24"/>
  <c r="K7" i="24"/>
  <c r="L5" i="24"/>
  <c r="I5" i="24"/>
  <c r="J5" i="24"/>
  <c r="K5" i="24"/>
  <c r="J27" i="16"/>
  <c r="K28" i="16"/>
  <c r="K27" i="16"/>
  <c r="J23" i="16"/>
  <c r="K23" i="16"/>
  <c r="L30" i="20"/>
  <c r="L23" i="16"/>
  <c r="K24" i="16"/>
  <c r="K30" i="20"/>
  <c r="J8" i="15"/>
  <c r="L8" i="15"/>
  <c r="K34" i="20"/>
  <c r="K8" i="15"/>
  <c r="K38" i="20"/>
  <c r="H8" i="15"/>
  <c r="L34" i="20"/>
  <c r="I5" i="2"/>
  <c r="H6" i="2"/>
  <c r="J6" i="2"/>
  <c r="L6" i="2"/>
  <c r="I6" i="2"/>
  <c r="J5" i="2"/>
  <c r="K5" i="2"/>
  <c r="H5" i="2"/>
  <c r="I41" i="20"/>
  <c r="J30" i="20"/>
  <c r="H30" i="20"/>
  <c r="L9" i="10"/>
  <c r="H9" i="10"/>
  <c r="J9" i="10"/>
  <c r="I9" i="10"/>
  <c r="K21" i="10"/>
  <c r="L21" i="10"/>
  <c r="J21" i="10"/>
  <c r="H22" i="10"/>
  <c r="H17" i="10" s="1"/>
  <c r="K22" i="10"/>
  <c r="K17" i="10" s="1"/>
  <c r="J22" i="10"/>
  <c r="J17" i="10" s="1"/>
  <c r="I22" i="10"/>
  <c r="I17" i="10" s="1"/>
  <c r="I21" i="10"/>
  <c r="L20" i="10"/>
  <c r="K20" i="10"/>
  <c r="J20" i="10"/>
  <c r="I20" i="10"/>
  <c r="I19" i="10"/>
  <c r="J19" i="10"/>
  <c r="H19" i="10"/>
  <c r="L23" i="10"/>
  <c r="K23" i="10"/>
  <c r="J23" i="10"/>
  <c r="I23" i="10"/>
  <c r="L19" i="10"/>
  <c r="H34" i="20"/>
  <c r="I34" i="20"/>
  <c r="I20" i="20"/>
  <c r="L38" i="20"/>
  <c r="J15" i="20"/>
  <c r="I15" i="20"/>
  <c r="L13" i="20"/>
  <c r="I39" i="20"/>
  <c r="I13" i="20"/>
  <c r="J13" i="20"/>
  <c r="H42" i="20"/>
  <c r="I19" i="20"/>
  <c r="H39" i="20"/>
  <c r="J41" i="20"/>
  <c r="H40" i="20"/>
  <c r="L39" i="20"/>
  <c r="L19" i="20"/>
  <c r="K39" i="20"/>
  <c r="K19" i="20"/>
  <c r="J9" i="20"/>
  <c r="L6" i="20"/>
  <c r="I9" i="20"/>
  <c r="I8" i="20"/>
  <c r="H6" i="20"/>
  <c r="I10" i="20"/>
  <c r="L16" i="20"/>
  <c r="K16" i="20"/>
  <c r="I7" i="20"/>
  <c r="J16" i="20"/>
  <c r="I6" i="20"/>
  <c r="I42" i="20"/>
  <c r="J10" i="20"/>
  <c r="J7" i="20"/>
  <c r="H5" i="20"/>
  <c r="I33" i="20"/>
  <c r="K7" i="20"/>
  <c r="L10" i="20"/>
  <c r="J8" i="20"/>
  <c r="J5" i="20"/>
  <c r="K5" i="20"/>
  <c r="L5" i="20"/>
  <c r="L33" i="20"/>
  <c r="J43" i="20"/>
  <c r="L32" i="20"/>
  <c r="H9" i="20"/>
  <c r="L9" i="20"/>
  <c r="J6" i="20"/>
  <c r="I32" i="20"/>
  <c r="L31" i="20"/>
  <c r="L15" i="20"/>
  <c r="H8" i="20"/>
  <c r="L8" i="20"/>
  <c r="K10" i="20"/>
  <c r="J38" i="20"/>
  <c r="I43" i="20"/>
  <c r="H43" i="20"/>
  <c r="J20" i="20"/>
  <c r="H7" i="20"/>
  <c r="J31" i="20"/>
  <c r="J29" i="20"/>
  <c r="K29" i="20"/>
  <c r="L29" i="20"/>
  <c r="L42" i="20"/>
  <c r="I38" i="20"/>
  <c r="H33" i="20"/>
  <c r="K31" i="20"/>
  <c r="J18" i="20"/>
  <c r="J14" i="20"/>
  <c r="I31" i="20"/>
  <c r="J33" i="20"/>
  <c r="J32" i="20"/>
  <c r="I29" i="20"/>
  <c r="L14" i="20"/>
  <c r="K32" i="20"/>
  <c r="K42" i="20"/>
  <c r="I18" i="20"/>
  <c r="I14" i="20"/>
  <c r="L18" i="20"/>
  <c r="K18" i="20"/>
  <c r="K14" i="20"/>
  <c r="L17" i="20"/>
  <c r="K17" i="20"/>
  <c r="L20" i="20"/>
  <c r="J17" i="20"/>
  <c r="L41" i="20"/>
  <c r="K41" i="20"/>
  <c r="L40" i="20"/>
  <c r="K40" i="20"/>
  <c r="L43" i="20"/>
  <c r="J40" i="20"/>
  <c r="I8" i="16"/>
  <c r="J8" i="16"/>
  <c r="K8" i="16"/>
  <c r="F36" i="10"/>
  <c r="F35" i="10"/>
  <c r="F34" i="10"/>
  <c r="F33" i="10"/>
  <c r="F32" i="10"/>
  <c r="F31" i="10"/>
  <c r="F30" i="10"/>
  <c r="F29" i="10"/>
  <c r="F28" i="10"/>
  <c r="F27" i="10"/>
  <c r="F26" i="10"/>
  <c r="F25" i="10"/>
  <c r="F24" i="10"/>
  <c r="F12" i="22"/>
  <c r="F11" i="22"/>
  <c r="F10" i="22"/>
  <c r="F9" i="22"/>
  <c r="F8" i="22"/>
  <c r="F7" i="22"/>
  <c r="F5" i="22"/>
  <c r="F19" i="21"/>
  <c r="L19" i="21" s="1"/>
  <c r="F18" i="21"/>
  <c r="L18" i="21" s="1"/>
  <c r="F17" i="21"/>
  <c r="H17" i="21" s="1"/>
  <c r="H19" i="21" l="1"/>
  <c r="I19" i="21"/>
  <c r="J19" i="21"/>
  <c r="K19" i="21"/>
  <c r="L17" i="21"/>
  <c r="I17" i="21"/>
  <c r="J17" i="21"/>
  <c r="K17" i="21"/>
  <c r="K18" i="21"/>
  <c r="H18" i="21"/>
  <c r="I18" i="21"/>
  <c r="J18" i="21"/>
  <c r="F16" i="21"/>
  <c r="J16" i="21" s="1"/>
  <c r="F15" i="21"/>
  <c r="J15" i="21" s="1"/>
  <c r="F14" i="21"/>
  <c r="L14" i="21" s="1"/>
  <c r="F8" i="21"/>
  <c r="F7" i="21"/>
  <c r="F6" i="21"/>
  <c r="F5" i="21"/>
  <c r="F13" i="21"/>
  <c r="L13" i="21" s="1"/>
  <c r="F12" i="21"/>
  <c r="L12" i="21" s="1"/>
  <c r="F11" i="21"/>
  <c r="L11" i="21" s="1"/>
  <c r="F10" i="21"/>
  <c r="J10" i="21" s="1"/>
  <c r="F11" i="16"/>
  <c r="L11" i="16" s="1"/>
  <c r="F10" i="16"/>
  <c r="F9" i="16"/>
  <c r="L9" i="16" s="1"/>
  <c r="F7" i="16"/>
  <c r="F6" i="16"/>
  <c r="J6" i="16" s="1"/>
  <c r="F5" i="16"/>
  <c r="F15" i="16"/>
  <c r="H15" i="16" s="1"/>
  <c r="F16" i="16"/>
  <c r="H16" i="16" s="1"/>
  <c r="F17" i="16"/>
  <c r="F18" i="16"/>
  <c r="F19" i="16"/>
  <c r="H19" i="16" s="1"/>
  <c r="F20" i="16"/>
  <c r="H20" i="16" s="1"/>
  <c r="F21" i="16"/>
  <c r="F11" i="15"/>
  <c r="K11" i="15" s="1"/>
  <c r="F10" i="15"/>
  <c r="K10" i="15" s="1"/>
  <c r="F9" i="15"/>
  <c r="K9" i="15" s="1"/>
  <c r="F7" i="15"/>
  <c r="H7" i="15" s="1"/>
  <c r="F6" i="15"/>
  <c r="L6" i="15" s="1"/>
  <c r="F5" i="15"/>
  <c r="K5" i="15" s="1"/>
  <c r="F50" i="20"/>
  <c r="L50" i="20" s="1"/>
  <c r="F49" i="20"/>
  <c r="J49" i="20" s="1"/>
  <c r="F48" i="20"/>
  <c r="H48" i="20" s="1"/>
  <c r="F47" i="20"/>
  <c r="J47" i="20" s="1"/>
  <c r="F46" i="20"/>
  <c r="L46" i="20" s="1"/>
  <c r="F45" i="20"/>
  <c r="J45" i="20" s="1"/>
  <c r="F44" i="20"/>
  <c r="H44" i="20" s="1"/>
  <c r="F27" i="20"/>
  <c r="F26" i="20"/>
  <c r="F25" i="20"/>
  <c r="F24" i="20"/>
  <c r="F23" i="20"/>
  <c r="H23" i="20" s="1"/>
  <c r="F22" i="20"/>
  <c r="F21" i="20"/>
  <c r="F14" i="6"/>
  <c r="K14" i="6" s="1"/>
  <c r="F13" i="6"/>
  <c r="L13" i="6" s="1"/>
  <c r="F12" i="6"/>
  <c r="H12" i="6" s="1"/>
  <c r="F18" i="8"/>
  <c r="I18" i="8" s="1"/>
  <c r="F17" i="8"/>
  <c r="H17" i="8" s="1"/>
  <c r="F16" i="8"/>
  <c r="H16" i="8" s="1"/>
  <c r="F15" i="8"/>
  <c r="I15" i="8" s="1"/>
  <c r="F14" i="8"/>
  <c r="K14" i="8" s="1"/>
  <c r="F13" i="8"/>
  <c r="H13" i="8" s="1"/>
  <c r="F12" i="8"/>
  <c r="H12" i="8" s="1"/>
  <c r="F11" i="8"/>
  <c r="K11" i="8" s="1"/>
  <c r="F10" i="8"/>
  <c r="J10" i="8" s="1"/>
  <c r="F9" i="8"/>
  <c r="K9" i="8" s="1"/>
  <c r="L22" i="20" l="1"/>
  <c r="H22" i="20"/>
  <c r="J21" i="20"/>
  <c r="H21" i="20"/>
  <c r="L25" i="20"/>
  <c r="H25" i="20"/>
  <c r="J24" i="20"/>
  <c r="H24" i="20"/>
  <c r="L27" i="20"/>
  <c r="H27" i="20"/>
  <c r="J26" i="20"/>
  <c r="H26" i="20"/>
  <c r="K7" i="16"/>
  <c r="H7" i="16"/>
  <c r="I10" i="16"/>
  <c r="H10" i="16"/>
  <c r="L17" i="16"/>
  <c r="H17" i="16"/>
  <c r="I18" i="16"/>
  <c r="H18" i="16"/>
  <c r="K21" i="16"/>
  <c r="H21" i="16"/>
  <c r="J20" i="16"/>
  <c r="L17" i="8"/>
  <c r="J9" i="8"/>
  <c r="K17" i="16"/>
  <c r="J17" i="16"/>
  <c r="I17" i="16"/>
  <c r="L16" i="16"/>
  <c r="K16" i="16"/>
  <c r="J16" i="16"/>
  <c r="I16" i="16"/>
  <c r="H14" i="8"/>
  <c r="L16" i="8"/>
  <c r="I17" i="8"/>
  <c r="L14" i="8"/>
  <c r="I14" i="8"/>
  <c r="I10" i="8"/>
  <c r="I16" i="8"/>
  <c r="J17" i="8"/>
  <c r="J16" i="8"/>
  <c r="J14" i="8"/>
  <c r="K17" i="8"/>
  <c r="K16" i="8"/>
  <c r="J6" i="21"/>
  <c r="I6" i="21"/>
  <c r="H6" i="21"/>
  <c r="L6" i="21"/>
  <c r="K6" i="21"/>
  <c r="I8" i="21"/>
  <c r="L8" i="21"/>
  <c r="H8" i="21"/>
  <c r="J8" i="21"/>
  <c r="K8" i="21"/>
  <c r="K7" i="21"/>
  <c r="J7" i="21"/>
  <c r="H7" i="21"/>
  <c r="L7" i="21"/>
  <c r="I7" i="21"/>
  <c r="H5" i="21"/>
  <c r="K5" i="21"/>
  <c r="L5" i="21"/>
  <c r="I5" i="21"/>
  <c r="J5" i="21"/>
  <c r="J21" i="16"/>
  <c r="I21" i="16"/>
  <c r="J18" i="8"/>
  <c r="K18" i="8"/>
  <c r="K10" i="8"/>
  <c r="L9" i="8"/>
  <c r="H9" i="8"/>
  <c r="L18" i="8"/>
  <c r="H18" i="8"/>
  <c r="J15" i="8"/>
  <c r="K15" i="8"/>
  <c r="H15" i="8"/>
  <c r="L15" i="8"/>
  <c r="K12" i="8"/>
  <c r="I12" i="8"/>
  <c r="I11" i="8"/>
  <c r="L13" i="8"/>
  <c r="J13" i="8"/>
  <c r="L12" i="8"/>
  <c r="J12" i="8"/>
  <c r="L10" i="8"/>
  <c r="H11" i="8"/>
  <c r="H10" i="8"/>
  <c r="K13" i="8"/>
  <c r="I13" i="8"/>
  <c r="L11" i="8"/>
  <c r="J11" i="8"/>
  <c r="I9" i="8"/>
  <c r="L15" i="16"/>
  <c r="K15" i="16"/>
  <c r="J15" i="16"/>
  <c r="L20" i="16"/>
  <c r="I15" i="16"/>
  <c r="K20" i="16"/>
  <c r="K7" i="15"/>
  <c r="I7" i="15"/>
  <c r="I6" i="15"/>
  <c r="J7" i="15"/>
  <c r="L7" i="15"/>
  <c r="L19" i="16"/>
  <c r="I20" i="16"/>
  <c r="K19" i="16"/>
  <c r="J19" i="16"/>
  <c r="I19" i="16"/>
  <c r="H6" i="15"/>
  <c r="I9" i="15"/>
  <c r="I5" i="16"/>
  <c r="K5" i="16"/>
  <c r="J5" i="16"/>
  <c r="L5" i="16"/>
  <c r="H5" i="15"/>
  <c r="J5" i="15"/>
  <c r="I5" i="15"/>
  <c r="J10" i="15"/>
  <c r="K6" i="15"/>
  <c r="J11" i="15"/>
  <c r="L9" i="15"/>
  <c r="I11" i="15"/>
  <c r="I10" i="15"/>
  <c r="L5" i="15"/>
  <c r="J6" i="15"/>
  <c r="L11" i="15"/>
  <c r="L10" i="15"/>
  <c r="L10" i="21"/>
  <c r="K10" i="21"/>
  <c r="K15" i="21"/>
  <c r="L15" i="21"/>
  <c r="I11" i="21"/>
  <c r="H11" i="21"/>
  <c r="J11" i="21"/>
  <c r="K16" i="21"/>
  <c r="L16" i="21"/>
  <c r="H12" i="21"/>
  <c r="I12" i="21"/>
  <c r="H14" i="21"/>
  <c r="K12" i="21"/>
  <c r="K14" i="21"/>
  <c r="I13" i="21"/>
  <c r="H15" i="21"/>
  <c r="I10" i="21"/>
  <c r="K13" i="21"/>
  <c r="I15" i="21"/>
  <c r="H16" i="21"/>
  <c r="I16" i="21"/>
  <c r="K11" i="21"/>
  <c r="J12" i="21"/>
  <c r="I14" i="21"/>
  <c r="J14" i="21"/>
  <c r="H13" i="21"/>
  <c r="H10" i="21"/>
  <c r="J13" i="21"/>
  <c r="K9" i="16"/>
  <c r="I6" i="16"/>
  <c r="K6" i="16"/>
  <c r="L10" i="16"/>
  <c r="L7" i="16"/>
  <c r="J9" i="16"/>
  <c r="K10" i="16"/>
  <c r="I11" i="16"/>
  <c r="I9" i="16"/>
  <c r="J10" i="16"/>
  <c r="J11" i="16"/>
  <c r="L6" i="16"/>
  <c r="K11" i="16"/>
  <c r="I7" i="16"/>
  <c r="J7" i="16"/>
  <c r="L18" i="16"/>
  <c r="K18" i="16"/>
  <c r="L21" i="16"/>
  <c r="J18" i="16"/>
  <c r="J9" i="15"/>
  <c r="H11" i="15"/>
  <c r="H10" i="15"/>
  <c r="H9" i="15"/>
  <c r="I23" i="20"/>
  <c r="K23" i="20"/>
  <c r="L23" i="20"/>
  <c r="I44" i="20"/>
  <c r="L44" i="20"/>
  <c r="L48" i="20"/>
  <c r="I48" i="20"/>
  <c r="J48" i="20"/>
  <c r="K48" i="20"/>
  <c r="K44" i="20"/>
  <c r="K49" i="20"/>
  <c r="K45" i="20"/>
  <c r="L45" i="20"/>
  <c r="L49" i="20"/>
  <c r="J44" i="20"/>
  <c r="I47" i="20"/>
  <c r="K47" i="20"/>
  <c r="H47" i="20"/>
  <c r="I50" i="20"/>
  <c r="H45" i="20"/>
  <c r="J46" i="20"/>
  <c r="L47" i="20"/>
  <c r="H49" i="20"/>
  <c r="J50" i="20"/>
  <c r="K46" i="20"/>
  <c r="K50" i="20"/>
  <c r="H46" i="20"/>
  <c r="H50" i="20"/>
  <c r="I46" i="20"/>
  <c r="I45" i="20"/>
  <c r="I49" i="20"/>
  <c r="I27" i="20"/>
  <c r="J27" i="20"/>
  <c r="I26" i="20"/>
  <c r="K27" i="20"/>
  <c r="K26" i="20"/>
  <c r="L26" i="20"/>
  <c r="K24" i="20"/>
  <c r="J23" i="20"/>
  <c r="L24" i="20"/>
  <c r="I25" i="20"/>
  <c r="I24" i="20"/>
  <c r="K25" i="20"/>
  <c r="J25" i="20"/>
  <c r="K21" i="20"/>
  <c r="L21" i="20"/>
  <c r="I22" i="20"/>
  <c r="I21" i="20"/>
  <c r="K22" i="20"/>
  <c r="J22" i="20"/>
  <c r="L14" i="6"/>
  <c r="I12" i="6"/>
  <c r="J12" i="6"/>
  <c r="K12" i="6"/>
  <c r="L12" i="6"/>
  <c r="I13" i="6"/>
  <c r="I14" i="6"/>
  <c r="J14" i="6"/>
  <c r="H13" i="6"/>
  <c r="J13" i="6"/>
  <c r="K13" i="6"/>
  <c r="H14" i="6"/>
  <c r="F10" i="6"/>
  <c r="L10" i="6" s="1"/>
  <c r="F9" i="6"/>
  <c r="L9" i="6" s="1"/>
  <c r="F8" i="6"/>
  <c r="L8" i="6" s="1"/>
  <c r="L12" i="18"/>
  <c r="F11" i="18"/>
  <c r="L11" i="18" s="1"/>
  <c r="F10" i="18"/>
  <c r="J10" i="18" s="1"/>
  <c r="F9" i="18"/>
  <c r="J9" i="18" s="1"/>
  <c r="F8" i="18"/>
  <c r="L8" i="18" s="1"/>
  <c r="F7" i="18"/>
  <c r="L7" i="18" s="1"/>
  <c r="F6" i="18"/>
  <c r="H6" i="18" s="1"/>
  <c r="F5" i="18"/>
  <c r="K5" i="18" s="1"/>
  <c r="F15" i="17"/>
  <c r="L15" i="17" s="1"/>
  <c r="F14" i="17"/>
  <c r="L14" i="17" s="1"/>
  <c r="F13" i="17"/>
  <c r="L13" i="17" s="1"/>
  <c r="F12" i="17"/>
  <c r="L12" i="17" s="1"/>
  <c r="F11" i="17"/>
  <c r="K11" i="17" s="1"/>
  <c r="F10" i="17"/>
  <c r="K10" i="17" s="1"/>
  <c r="F9" i="17"/>
  <c r="L9" i="17" s="1"/>
  <c r="F8" i="17"/>
  <c r="L8" i="17" s="1"/>
  <c r="F7" i="17"/>
  <c r="J7" i="17" s="1"/>
  <c r="F6" i="17"/>
  <c r="K6" i="17" s="1"/>
  <c r="K10" i="6" l="1"/>
  <c r="H10" i="6"/>
  <c r="I10" i="6"/>
  <c r="J10" i="6"/>
  <c r="H8" i="6"/>
  <c r="I8" i="6"/>
  <c r="J8" i="6"/>
  <c r="K8" i="6"/>
  <c r="H9" i="6"/>
  <c r="I9" i="6"/>
  <c r="J9" i="6"/>
  <c r="K9" i="6"/>
  <c r="L5" i="18"/>
  <c r="I6" i="18"/>
  <c r="J6" i="18"/>
  <c r="K6" i="18"/>
  <c r="L6" i="18"/>
  <c r="H9" i="18"/>
  <c r="K9" i="18"/>
  <c r="L9" i="18"/>
  <c r="J12" i="18"/>
  <c r="I10" i="18"/>
  <c r="H7" i="18"/>
  <c r="I7" i="18"/>
  <c r="K10" i="18"/>
  <c r="J7" i="18"/>
  <c r="L10" i="18"/>
  <c r="K7" i="18"/>
  <c r="H11" i="18"/>
  <c r="I11" i="18"/>
  <c r="H8" i="18"/>
  <c r="J11" i="18"/>
  <c r="I8" i="18"/>
  <c r="K11" i="18"/>
  <c r="H5" i="18"/>
  <c r="J8" i="18"/>
  <c r="I5" i="18"/>
  <c r="K8" i="18"/>
  <c r="J5" i="18"/>
  <c r="H12" i="18"/>
  <c r="I12" i="18"/>
  <c r="H10" i="18"/>
  <c r="I9" i="18"/>
  <c r="K12" i="18"/>
  <c r="L11" i="17"/>
  <c r="H15" i="17"/>
  <c r="K15" i="17"/>
  <c r="I15" i="17"/>
  <c r="J15" i="17"/>
  <c r="H12" i="17"/>
  <c r="J12" i="17"/>
  <c r="K12" i="17"/>
  <c r="K14" i="17"/>
  <c r="I12" i="17"/>
  <c r="H13" i="17"/>
  <c r="I13" i="17"/>
  <c r="J13" i="17"/>
  <c r="K13" i="17"/>
  <c r="H14" i="17"/>
  <c r="I14" i="17"/>
  <c r="J14" i="17"/>
  <c r="L10" i="17"/>
  <c r="I11" i="17"/>
  <c r="H9" i="17"/>
  <c r="I9" i="17"/>
  <c r="J9" i="17"/>
  <c r="K9" i="17"/>
  <c r="H10" i="17"/>
  <c r="I10" i="17"/>
  <c r="J10" i="17"/>
  <c r="H11" i="17"/>
  <c r="J11" i="17"/>
  <c r="I6" i="17"/>
  <c r="J6" i="17"/>
  <c r="L6" i="17"/>
  <c r="H6" i="17"/>
  <c r="L7" i="17"/>
  <c r="H8" i="17"/>
  <c r="I8" i="17"/>
  <c r="J8" i="17"/>
  <c r="K8" i="17"/>
  <c r="I7" i="17"/>
  <c r="K7" i="17"/>
  <c r="H7" i="17"/>
  <c r="F8" i="10" l="1"/>
  <c r="L8" i="10" s="1"/>
  <c r="F33" i="15"/>
  <c r="L33" i="15" s="1"/>
  <c r="F32" i="15"/>
  <c r="K32" i="15" s="1"/>
  <c r="F31" i="15"/>
  <c r="L31" i="15" s="1"/>
  <c r="F30" i="15"/>
  <c r="K30" i="15" s="1"/>
  <c r="F29" i="15"/>
  <c r="K29" i="15" s="1"/>
  <c r="F28" i="15"/>
  <c r="J28" i="15" s="1"/>
  <c r="F27" i="15"/>
  <c r="L27" i="15" s="1"/>
  <c r="F26" i="15"/>
  <c r="K26" i="15" s="1"/>
  <c r="F25" i="15"/>
  <c r="L25" i="15" s="1"/>
  <c r="F23" i="15"/>
  <c r="H23" i="15" s="1"/>
  <c r="F21" i="15"/>
  <c r="F24" i="15"/>
  <c r="I24" i="15" s="1"/>
  <c r="I21" i="15" l="1"/>
  <c r="J21" i="15"/>
  <c r="K8" i="10"/>
  <c r="H8" i="10"/>
  <c r="I8" i="10"/>
  <c r="J8" i="10"/>
  <c r="J33" i="15"/>
  <c r="J32" i="15"/>
  <c r="L32" i="15"/>
  <c r="I33" i="15"/>
  <c r="H32" i="15"/>
  <c r="I32" i="15"/>
  <c r="H33" i="15"/>
  <c r="K33" i="15"/>
  <c r="L29" i="15"/>
  <c r="K28" i="15"/>
  <c r="L28" i="15"/>
  <c r="L30" i="15"/>
  <c r="I29" i="15"/>
  <c r="I26" i="15"/>
  <c r="J26" i="15"/>
  <c r="L26" i="15"/>
  <c r="H30" i="15"/>
  <c r="J30" i="15"/>
  <c r="I27" i="15"/>
  <c r="J27" i="15"/>
  <c r="K27" i="15"/>
  <c r="J31" i="15"/>
  <c r="H29" i="15"/>
  <c r="J29" i="15"/>
  <c r="I30" i="15"/>
  <c r="K31" i="15"/>
  <c r="H26" i="15"/>
  <c r="H27" i="15"/>
  <c r="H31" i="15"/>
  <c r="I31" i="15"/>
  <c r="H28" i="15"/>
  <c r="I28" i="15"/>
  <c r="L24" i="15"/>
  <c r="J24" i="15"/>
  <c r="K24" i="15"/>
  <c r="H24" i="15"/>
  <c r="K25" i="15"/>
  <c r="H25" i="15"/>
  <c r="I25" i="15"/>
  <c r="J25" i="15"/>
  <c r="K23" i="15"/>
  <c r="I23" i="15"/>
  <c r="J23" i="15"/>
  <c r="L23" i="15"/>
  <c r="K21" i="15"/>
  <c r="L21" i="15"/>
  <c r="H21" i="15"/>
  <c r="F22" i="15"/>
  <c r="L22" i="15" s="1"/>
  <c r="F20" i="15"/>
  <c r="L20" i="15" s="1"/>
  <c r="H22" i="15" l="1"/>
  <c r="I22" i="15"/>
  <c r="J22" i="15"/>
  <c r="K22" i="15"/>
  <c r="H20" i="15"/>
  <c r="I20" i="15"/>
  <c r="J20" i="15"/>
  <c r="K20" i="15"/>
  <c r="F7" i="7" l="1"/>
  <c r="H7" i="7" s="1"/>
  <c r="F17" i="4"/>
  <c r="F12" i="4"/>
  <c r="F5" i="4"/>
  <c r="F6" i="4"/>
  <c r="F7" i="4"/>
  <c r="H6" i="4" l="1"/>
  <c r="I6" i="4"/>
  <c r="H17" i="4"/>
  <c r="I17" i="4"/>
  <c r="I12" i="4"/>
  <c r="H12" i="4"/>
  <c r="H5" i="4"/>
  <c r="I5" i="4"/>
  <c r="I7" i="4"/>
  <c r="H7" i="4"/>
  <c r="J7" i="4"/>
  <c r="K7" i="4"/>
  <c r="L7" i="4"/>
  <c r="L6" i="4"/>
  <c r="J6" i="4"/>
  <c r="K6" i="4"/>
  <c r="L17" i="4"/>
  <c r="K17" i="4"/>
  <c r="J17" i="4"/>
  <c r="L12" i="4"/>
  <c r="J12" i="4"/>
  <c r="K12" i="4"/>
  <c r="L5" i="4"/>
  <c r="K5" i="4"/>
  <c r="J5" i="4"/>
  <c r="L7" i="7"/>
  <c r="K7" i="7"/>
  <c r="I7" i="7"/>
  <c r="J7" i="7"/>
  <c r="F6" i="8" l="1"/>
  <c r="H6" i="8" s="1"/>
  <c r="F7" i="8"/>
  <c r="H7" i="8" s="1"/>
  <c r="F7" i="13"/>
  <c r="F6" i="13"/>
  <c r="F5" i="13"/>
  <c r="F7" i="10"/>
  <c r="F9" i="11"/>
  <c r="H9" i="11" s="1"/>
  <c r="F8" i="11"/>
  <c r="F7" i="6"/>
  <c r="F6" i="6"/>
  <c r="F5" i="6"/>
  <c r="F5" i="11"/>
  <c r="H5" i="11" s="1"/>
  <c r="F6" i="11"/>
  <c r="H6" i="11" s="1"/>
  <c r="F7" i="11"/>
  <c r="H7" i="11" s="1"/>
  <c r="F11" i="7"/>
  <c r="H11" i="7" s="1"/>
  <c r="F10" i="7"/>
  <c r="H10" i="7" s="1"/>
  <c r="F9" i="7"/>
  <c r="H9" i="7" s="1"/>
  <c r="F6" i="7"/>
  <c r="H6" i="7" s="1"/>
  <c r="F5" i="7"/>
  <c r="H5" i="7" s="1"/>
  <c r="F5" i="8"/>
  <c r="H5" i="8" s="1"/>
  <c r="F15" i="4"/>
  <c r="F14" i="4"/>
  <c r="F18" i="1"/>
  <c r="H18" i="1" s="1"/>
  <c r="F19" i="1"/>
  <c r="H19" i="1" s="1"/>
  <c r="F17" i="1"/>
  <c r="H17" i="1" s="1"/>
  <c r="F16" i="1"/>
  <c r="H16" i="1" s="1"/>
  <c r="F15" i="1"/>
  <c r="H15" i="1" s="1"/>
  <c r="F13" i="1"/>
  <c r="F12" i="1"/>
  <c r="H12" i="1" s="1"/>
  <c r="F11" i="1"/>
  <c r="H11" i="1" s="1"/>
  <c r="F9" i="1"/>
  <c r="H9" i="1" s="1"/>
  <c r="F8" i="1"/>
  <c r="H8" i="1" s="1"/>
  <c r="F7" i="1"/>
  <c r="H7" i="1" s="1"/>
  <c r="F6" i="1"/>
  <c r="H6" i="1" s="1"/>
  <c r="F5" i="1"/>
  <c r="H5" i="1" s="1"/>
  <c r="F24" i="2"/>
  <c r="H24" i="2" s="1"/>
  <c r="F23" i="2"/>
  <c r="H23" i="2" s="1"/>
  <c r="F18" i="2"/>
  <c r="H18" i="2" s="1"/>
  <c r="F19" i="2"/>
  <c r="H19" i="2" s="1"/>
  <c r="F20" i="2"/>
  <c r="H20" i="2" s="1"/>
  <c r="F21" i="2"/>
  <c r="H21" i="2" s="1"/>
  <c r="F17" i="2"/>
  <c r="H17" i="2" s="1"/>
  <c r="F9" i="2"/>
  <c r="H9" i="2" s="1"/>
  <c r="F10" i="4"/>
  <c r="F11" i="4"/>
  <c r="F9" i="4"/>
  <c r="L13" i="1" l="1"/>
  <c r="K13" i="1"/>
  <c r="J13" i="1"/>
  <c r="I13" i="1"/>
  <c r="H13" i="1"/>
  <c r="H7" i="10"/>
  <c r="K7" i="10"/>
  <c r="I5" i="13"/>
  <c r="H5" i="13"/>
  <c r="H7" i="13"/>
  <c r="I7" i="13"/>
  <c r="H6" i="13"/>
  <c r="I6" i="13"/>
  <c r="I6" i="6"/>
  <c r="H6" i="6"/>
  <c r="H5" i="6"/>
  <c r="I5" i="6"/>
  <c r="H7" i="6"/>
  <c r="I7" i="6"/>
  <c r="I9" i="11"/>
  <c r="I5" i="11"/>
  <c r="I7" i="11"/>
  <c r="I8" i="11"/>
  <c r="I6" i="11"/>
  <c r="I10" i="4"/>
  <c r="H10" i="4"/>
  <c r="I15" i="4"/>
  <c r="H15" i="4"/>
  <c r="I9" i="4"/>
  <c r="H9" i="4"/>
  <c r="I11" i="4"/>
  <c r="H11" i="4"/>
  <c r="I14" i="4"/>
  <c r="H14" i="4"/>
  <c r="L5" i="13"/>
  <c r="K5" i="13"/>
  <c r="J5" i="13"/>
  <c r="K15" i="4"/>
  <c r="L15" i="4"/>
  <c r="J15" i="4"/>
  <c r="J6" i="1"/>
  <c r="K6" i="1"/>
  <c r="I6" i="1"/>
  <c r="L6" i="1"/>
  <c r="J11" i="4"/>
  <c r="K11" i="4"/>
  <c r="L11" i="4"/>
  <c r="I9" i="2"/>
  <c r="J9" i="2"/>
  <c r="K9" i="2"/>
  <c r="L9" i="2"/>
  <c r="I5" i="1"/>
  <c r="K5" i="1"/>
  <c r="J5" i="1"/>
  <c r="L5" i="1"/>
  <c r="L14" i="4"/>
  <c r="K14" i="4"/>
  <c r="J14" i="4"/>
  <c r="K5" i="11"/>
  <c r="J5" i="11"/>
  <c r="L5" i="11"/>
  <c r="K8" i="11"/>
  <c r="L8" i="11"/>
  <c r="J8" i="11"/>
  <c r="J9" i="11"/>
  <c r="K9" i="11"/>
  <c r="L9" i="11"/>
  <c r="J7" i="11"/>
  <c r="K7" i="11"/>
  <c r="L7" i="11"/>
  <c r="J7" i="1"/>
  <c r="K7" i="1"/>
  <c r="L7" i="1"/>
  <c r="I7" i="1"/>
  <c r="J6" i="11"/>
  <c r="K6" i="11"/>
  <c r="L6" i="11"/>
  <c r="J8" i="1"/>
  <c r="I8" i="1"/>
  <c r="K8" i="1"/>
  <c r="L8" i="1"/>
  <c r="J10" i="4"/>
  <c r="K10" i="4"/>
  <c r="L10" i="4"/>
  <c r="L9" i="4"/>
  <c r="K9" i="4"/>
  <c r="J9" i="4"/>
  <c r="I9" i="1"/>
  <c r="L9" i="1"/>
  <c r="J9" i="1"/>
  <c r="K9" i="1"/>
  <c r="I11" i="1"/>
  <c r="K11" i="1"/>
  <c r="L11" i="1"/>
  <c r="J11" i="1"/>
  <c r="L12" i="1"/>
  <c r="K12" i="1"/>
  <c r="I12" i="1"/>
  <c r="J12" i="1"/>
  <c r="I24" i="2"/>
  <c r="J24" i="2"/>
  <c r="K24" i="2"/>
  <c r="L24" i="2"/>
  <c r="K23" i="2"/>
  <c r="L23" i="2"/>
  <c r="J23" i="2"/>
  <c r="I23" i="2"/>
  <c r="I18" i="2"/>
  <c r="J18" i="2"/>
  <c r="K18" i="2"/>
  <c r="L18" i="2"/>
  <c r="L17" i="2"/>
  <c r="J17" i="2"/>
  <c r="K17" i="2"/>
  <c r="I17" i="2"/>
  <c r="J21" i="2"/>
  <c r="K21" i="2"/>
  <c r="I21" i="2"/>
  <c r="L21" i="2"/>
  <c r="J20" i="2"/>
  <c r="I20" i="2"/>
  <c r="L20" i="2"/>
  <c r="K20" i="2"/>
  <c r="I19" i="2"/>
  <c r="K19" i="2"/>
  <c r="J19" i="2"/>
  <c r="L19" i="2"/>
  <c r="L7" i="13"/>
  <c r="J7" i="13"/>
  <c r="K7" i="13"/>
  <c r="K6" i="13"/>
  <c r="L6" i="13"/>
  <c r="J6" i="13"/>
  <c r="J17" i="1"/>
  <c r="L17" i="1"/>
  <c r="K17" i="1"/>
  <c r="I17" i="1"/>
  <c r="J19" i="1"/>
  <c r="L19" i="1"/>
  <c r="K19" i="1"/>
  <c r="I19" i="1"/>
  <c r="J18" i="1"/>
  <c r="K18" i="1"/>
  <c r="L18" i="1"/>
  <c r="I18" i="1"/>
  <c r="I16" i="1"/>
  <c r="J16" i="1"/>
  <c r="K16" i="1"/>
  <c r="L16" i="1"/>
  <c r="J15" i="1"/>
  <c r="L15" i="1"/>
  <c r="I15" i="1"/>
  <c r="K15" i="1"/>
  <c r="K5" i="7"/>
  <c r="L5" i="7"/>
  <c r="I5" i="7"/>
  <c r="J5" i="7"/>
  <c r="K10" i="7"/>
  <c r="J10" i="7"/>
  <c r="L10" i="7"/>
  <c r="I10" i="7"/>
  <c r="L11" i="7"/>
  <c r="I11" i="7"/>
  <c r="K11" i="7"/>
  <c r="J11" i="7"/>
  <c r="J9" i="7"/>
  <c r="I9" i="7"/>
  <c r="L9" i="7"/>
  <c r="K9" i="7"/>
  <c r="I6" i="7"/>
  <c r="K6" i="7"/>
  <c r="L6" i="7"/>
  <c r="J6" i="7"/>
  <c r="L5" i="6"/>
  <c r="K5" i="6"/>
  <c r="L7" i="6"/>
  <c r="K7" i="6"/>
  <c r="L6" i="6"/>
  <c r="K6" i="6"/>
  <c r="J7" i="8"/>
  <c r="I7" i="8"/>
  <c r="K7" i="8"/>
  <c r="L7" i="8"/>
  <c r="I6" i="8"/>
  <c r="K6" i="8"/>
  <c r="L6" i="8"/>
  <c r="J6" i="8"/>
  <c r="L5" i="8"/>
  <c r="K5" i="8"/>
  <c r="I5" i="8"/>
  <c r="J5" i="8"/>
  <c r="L7" i="10"/>
  <c r="J7" i="10"/>
  <c r="I7" i="10"/>
  <c r="J6" i="6"/>
  <c r="J5" i="6"/>
  <c r="J7" i="6"/>
  <c r="F10" i="2" l="1"/>
  <c r="H10" i="2" s="1"/>
  <c r="F11" i="2"/>
  <c r="H11" i="2" s="1"/>
  <c r="I11" i="2" l="1"/>
  <c r="J11" i="2"/>
  <c r="K11" i="2"/>
  <c r="L11" i="2"/>
  <c r="K10" i="2"/>
  <c r="L10" i="2"/>
  <c r="I10" i="2"/>
  <c r="J10" i="2"/>
  <c r="F12" i="2"/>
  <c r="H12" i="2" s="1"/>
  <c r="I12" i="2" l="1"/>
  <c r="J12" i="2"/>
  <c r="K12" i="2"/>
  <c r="L12" i="2"/>
  <c r="F14" i="2"/>
  <c r="H14" i="2" s="1"/>
  <c r="I14" i="2" l="1"/>
  <c r="J14" i="2"/>
  <c r="K14" i="2"/>
  <c r="L14" i="2"/>
  <c r="F13" i="2"/>
  <c r="H13" i="2" s="1"/>
  <c r="L13" i="2" l="1"/>
  <c r="I13" i="2"/>
  <c r="J13" i="2"/>
  <c r="K13" i="2"/>
  <c r="F15" i="2"/>
  <c r="H15" i="2" s="1"/>
  <c r="J15" i="2" l="1"/>
  <c r="K15" i="2"/>
  <c r="L15" i="2"/>
  <c r="I15" i="2"/>
  <c r="H34" i="10"/>
  <c r="H32" i="10"/>
  <c r="H25" i="10"/>
  <c r="H26" i="10"/>
  <c r="H29" i="10"/>
  <c r="H28" i="10"/>
  <c r="H35" i="10"/>
  <c r="H27" i="10"/>
  <c r="H24" i="10"/>
  <c r="H31" i="10"/>
  <c r="H33" i="10"/>
  <c r="H36" i="10"/>
  <c r="L26" i="10"/>
  <c r="L36" i="10"/>
  <c r="L35" i="10"/>
  <c r="L32" i="10"/>
  <c r="L29" i="10"/>
  <c r="L33" i="10"/>
  <c r="L28" i="10"/>
  <c r="L31" i="10"/>
  <c r="L25" i="10"/>
  <c r="L34" i="10"/>
  <c r="L27" i="10"/>
  <c r="L24" i="10"/>
  <c r="J35" i="10"/>
  <c r="J26" i="10"/>
  <c r="J27" i="10"/>
  <c r="J36" i="10"/>
  <c r="J34" i="10"/>
  <c r="J33" i="10"/>
  <c r="J29" i="10"/>
  <c r="J28" i="10"/>
  <c r="J25" i="10"/>
  <c r="J32" i="10"/>
  <c r="J24" i="10"/>
  <c r="J31" i="10"/>
  <c r="I25" i="10"/>
  <c r="I33" i="10"/>
  <c r="I34" i="10"/>
  <c r="I36" i="10"/>
  <c r="I26" i="10"/>
  <c r="I27" i="10"/>
  <c r="I32" i="10"/>
  <c r="I24" i="10"/>
  <c r="I31" i="10"/>
  <c r="I35" i="10"/>
  <c r="I28" i="10"/>
  <c r="I29" i="10"/>
  <c r="K26" i="10"/>
  <c r="K34" i="10"/>
  <c r="K27" i="10"/>
  <c r="K25" i="10"/>
  <c r="K32" i="10"/>
  <c r="K36" i="10"/>
  <c r="K29" i="10"/>
  <c r="K35" i="10"/>
  <c r="K33" i="10"/>
  <c r="K24" i="10"/>
  <c r="K31" i="10"/>
  <c r="K28" i="10"/>
  <c r="H30" i="10"/>
  <c r="I30" i="10"/>
  <c r="J30" i="10"/>
  <c r="K30" i="10"/>
  <c r="L30" i="10"/>
</calcChain>
</file>

<file path=xl/sharedStrings.xml><?xml version="1.0" encoding="utf-8"?>
<sst xmlns="http://schemas.openxmlformats.org/spreadsheetml/2006/main" count="2643" uniqueCount="1513">
  <si>
    <t>продукт на сайте</t>
  </si>
  <si>
    <t>от 1000 шт.</t>
  </si>
  <si>
    <t>Aqua with infusion of Rose damascena (органическая розовая вода)*, Organic sesamum indicum seed oil (органическое масло сезама)*, Zingiber Officinale (Ginger) Root Extract (экстракт имбиря)*, Vanilla Plantifolia (vanille) Extract (экстракт ванили)*, Cocamidopropyl Betaine*, Disodium Laureth Sulfosuccinate, Sodium Cocoyl Isethionate*, Coco Glucoside*, Glycerin*, PEG-90 Glyceryl Isostearate (and) Laureth-2, Aqua (and) Glycol Distearate (and) Laureth-4 (and) Cocamidopropyl Betaine*, Parfum, PEG 40 Hydrogenated Castor Oil*, Citric Acid*, Guar Hydroxypropyltrimonium Chloride*, Tetrasodium EDTA, Methylchloroisothiazolinone, Methylisothiazolinone, Hexyl Cinnamal, Limonene, Benzyl Salicylate, C.I. 19140
*Ингредиенты натурального происхождения</t>
  </si>
  <si>
    <t>Aqua with infusion of Organic Olea Europaea (Olive) Hask Oil (органическое масло оливы)*, Cocamidopropyl Betaine*, Disodium Laureth Sulfosuccinate, Sodium Cocoyl Isethionate*, Coco Glucoside*, Glycerin*, PEG-90 Glyceryl Isostearate (and) Laureth-2, Aqua (and) Glycol Distearate (and) Laureth-4 (and) Cocamidopropyl Betaine*, Parfum, PEG 40 Hydrogenated Castor Oil*, Citric Acid*, Guar Hydroxypropyltrimonium Chloride*, Tetrasodium EDTA, Dead Sea Mud (грязь Мертвого моря)*, Dead Sea Salt (соль Мертвого моря)*, Methylchloroisothiazolinone, Methylisothiazolinone, Linalool, Limonene, Coumarine, C.I.77266
*Ингредиенты натурального происхождения</t>
  </si>
  <si>
    <t>Aqua with Infusions of Organic Vitis Vinifera (Grape) Seed Oil (органическое масло виноградной косточки)*, Sodium Cocoyl Isethionate*, Cocamidopropyl Betaine*, Glycerin*, Disodium Laureth Sulfosuccinate, Coco-Glucoside*, Glycereth-90 Isostearate, Laureth-2, PEG-40 Hydrogenated Castor Oil, Herbal Complex of Extracts: Rosmarinus Officinalis (Rosemary) (розмарин), Thymus Serpyllum (тимьян), Salvia Officinalis (Sage) Leaf (шалфей), Origanum Vulgare Flower (душица), Origanum Majorana Leaf (майоран), Ocium Basilicum (Basil) (базилик)*; Panthenol (пантенол), Hydrolyzed Wheat Protein (протеин пшеницы)*, Hydroxypropyl Guar, Hydroxypropyl Guar Hydroxypropyltrimonium Chloride, Silicone Quaternium-18, Trideceth-6, Trideceth-12, Laureth-3, Tetrasodium EDTA, Citric Acid*, Methylchloroisothiazolinone, Methylisothiazolinone, Parfum, Coumarine, CI 19140, CI 42090.
*Ингредиенты натурального происхождения</t>
  </si>
  <si>
    <t>Aqua with Infusions of Organic Iris Florentina Root Extract (органический экстракт ириса)*, Organic Butyrospermum Parkii (Shea) Butter (органическое масло карите)*, Sodium Cocoyl Isethionate*, Cocamidopropyl Betaine*, Glycerin*, Disodium Laureth Sulfosuccinate, Coco-Glucoside*, Glycereth-90 Isostearate, Laureth-2, PEG-40 Hydrogenated Castor Oil, Herbal Complex of Extracts: Rosmarinus Officinalis (Rosemary) (розмарин), Thymus Serpyllum (тимьян), Salvia Officinalis (Sage) Leaf (шалфей), Origanum Vulgare Flower (душица), Origanum Majorana Leaf (майоран), Ocium Basilicum (Basil) (базилик)*; Panthenol (пантенол), Arginine (аргинин)*, Hydrolyzed Wheat Protein (протеин пшеницы)*, Hydroxypropyl Guar, Hydroxypropyl Guar Hydroxypropyltrimonium Chloride, Laureth-3, Tetrasodium EDTA, Citric Acid*, Methylchloroisothiazolinone, Methylisothiazolinone, Parfum, Limonene, Benzyl Salicylate, CI 14720, CI 16035.
*Ингредиенты натурального происхождения</t>
  </si>
  <si>
    <t>Aqua with Infusions of Organic Lavandula Angustifolia (Lavender) Extract (органический экстракт лаванды)*, Organic Olea Europaea (Olive) Husk Oil (органическое масло оливы)*, Sodium Cocoyl Isethionate*, Cocamidopropyl Betaine*, Glycerin*, Disodium Laureth Sulfosuccinate, Coco-Glucoside*, Glycereth-90 Isostearate, Laureth-2, PEG-40 Hydrogenated Castor Oil, Herbal Complex of Extracts: Rosmarinus Officinalis (Rosemary) (розмарин), Thymus Serpyllum (тимьян), Salvia Officinalis (Sage) Leaf (шалфей), Origanum Vulgare Flower (душица), Origanum Majorana Leaf (майоран), Ocium Basilicum (Basil) (базилик)*; Panthenol (пантенол), Hydrolyzed Keratin (кератин)*, Hydroxypropyl Guar, Hydroxypropyl Guar Hydroxypropyltrimonium Chloride, Laureth-3, Tetrasodium EDTA, Citric Acid*, Methylchloroisothiazolinone, Methylisothiazolinone, Parfum, CI 42090, CI 14720.
*Ингредиенты натурального происхождения</t>
  </si>
  <si>
    <t>БЕССУЛЬФАТНЫЕ ШАМПУНИ</t>
  </si>
  <si>
    <t>НАИМЕНОВАНИЕ РЕЦЕПТУРЫ</t>
  </si>
  <si>
    <t>АРТИКУЛ</t>
  </si>
  <si>
    <t>Персидский бессульфатный шампунь VANILLA GINGER питание и рост</t>
  </si>
  <si>
    <t>ПОЛНЫЙ СОСТАВ</t>
  </si>
  <si>
    <t>Иорданский бессульфатный шампунь JORDAN DEAD SEA укрепление и питание</t>
  </si>
  <si>
    <t>006436</t>
  </si>
  <si>
    <t>006536</t>
  </si>
  <si>
    <t>Бессульфатный шампунь ПИТАНИЕ И УХОД д/сухих и ослабл.волос</t>
  </si>
  <si>
    <t>Бессульфатный шампунь СИЛА И БЛЕСК д/тусклых и лишенных блеска</t>
  </si>
  <si>
    <t>Бессульфатный шампунь ВОССТАНОВЛЕНИЕ И РОСТ д/поврежд.волос</t>
  </si>
  <si>
    <t>ОСОБЕННОСТИ И АКТИВЫ</t>
  </si>
  <si>
    <t>ШАМПУНИ БЕЗ SLS</t>
  </si>
  <si>
    <t>Z04101</t>
  </si>
  <si>
    <t>Прованский шампунь ТРАДИЦИОННЫЙ ПИТАНИЕ И УХОД д/всех типов</t>
  </si>
  <si>
    <t>Aqua With Infusions Of Organic Butyrospermum Parkii (Shea Butter) (органическое масло карите), Organic Iris Versicolor Extract (органический экстракт ириса), Paeonia Officinalis (экстракт пиона), Magnesium Laureth Sulfate, Sodium Cocoamphoacetate, Cocamidopropyl Betain, Glycerin, Coco-Glucoside, Sodium Сhloride, PEG-7 Glyceryl Cocoate, PEG-200 Hydrogenated Glyceryl Palmate, Herbal Сomplex of Extracts: Rosmarinus Officinalis (Rosemary) (розмарин), Thymus Serpyllum (тимьян), Salvia Officinalis (Sage) Leaf (шалфей), Origanum Vulgare Flower (душица), Origanum Majorana Leaf (майоран), Ocium Basilicum (Basil) (базилик); Glycol Distearate, Cocamide MEA, Laureth-10, PEG-40 Hydrogenated Castor Oil, Silicone Quaternium-18, Trideceth-6, Trideceth-12, Polyquaterniun-10, Parfum, Methylchloroisothiazolinone, Methylisothiazolinone, Tetrasodium EDTA, Citric Acid, CI 16035, CI 14720</t>
  </si>
  <si>
    <t>Z04102</t>
  </si>
  <si>
    <t>Z04103</t>
  </si>
  <si>
    <t>Прованский шампунь ЦВЕТОЧНЫЙ СИЛА И БЛЕСК д/норм.волос</t>
  </si>
  <si>
    <t>Прованский шампунь РЕГЕНЕРИРУЮЩИЙ ВОССТАНОВЛЕНИЕ И РОСТ д/повр.волос</t>
  </si>
  <si>
    <t>Aqua With Infusions Of Organic Vitis Vinifera Oil (органическое масло виноградной косточки), Magnesium Laureth Sulfate, Sodium Cocoamphoacetate, Cocamidopropyl Betain, Glycerin, Coco-Glucoside, Sodium Сhloride, PEG-7 Glyceryl Cocoate, PEG-200 Hydrogenated Glyceryl Palmate, Herbal Сomplex of Extracts: Rosmarinus Officinalis (Rosemary) (розмарин), Thymus Serpyllum (тимьян), Salvia Officinalis (Sage) Leaf (шалфей), Origanum Vulgare Flower (душица), Origanum Majorana Leaf (майоран), Ocium Basilicum (Basil) (базилик); Keratin, Glycol Distearate, Cocamide MEA, Laureth-10, PEG-40 Hydrogenated Castor Oil, Silicone Quaternium-18, Trideceth-6, Trideceth-12, Polyquaterniun-10, Parfum, Methylchloroisothiazolinone, Methylisothiazolinone, Tetrasodium EDTA, Citric Acid, CI 19140, CI 42090, CI 15985</t>
  </si>
  <si>
    <t>ШАМПУНИ НА SLS</t>
  </si>
  <si>
    <t>Регенерирующий шампунь AFRICAN ENERGY с 5 премиальными маслами</t>
  </si>
  <si>
    <t>Восстанавливающий шампунь ORIENTAL LUXURY с 5 премиальными маслами</t>
  </si>
  <si>
    <t>Шампунь египетский RED PEPPER укрепление и рост</t>
  </si>
  <si>
    <t>Шампунь марокканский GOLD ARGAN питание и уход</t>
  </si>
  <si>
    <t>Шампунь турецкий BLACK CUMIN восстановление и блеск</t>
  </si>
  <si>
    <t>Aqua With Infusions Of Organic Butyrospermum Parkii (Shea butter) (органическое масло ши), Organic Argania Spinosa Kernel Oil (органическое масло арганы), Organic Macadamia Ternifolia Seed Oil (органическое масло макадамии),Sodium Laureth Sulfate, Cocamidopropyl Betaine, Sodium Chloride, Glycerin, Propanediol, Cocamide DEA, Sodium Cocoamphoacetate, Glycol Distearate, Cocamide MEA, Laureth-10, Polyquaterniun −10, Glycerin, Saccharomyces/Magnesium Ferment, Saccharomyces/Copper Ferment, Saccharomyces/Zinc Ferment, Saccharomyces/Iron Ferment, PEG — 40 Hydrogenated Castor Oil, Santalum Аlbut (Sandalwood) Еssential Оil (масло сандала), Citrus Amara (масло нероли), Adansonia Digitata Oil (масло баобаба), Tetrasodium EDTA, Citric Acid, Methylchloroisothiazolinone, Methylisothiazolinone, Parfum, Caramel</t>
  </si>
  <si>
    <t>Aqua With Infusions Of Organic Nigella Sativa Seed Oil (органическое масло черного тмина), Organic Olea Europaea (Olive) Hask Oil (органическое масло оливы), Organic Butyrospermum Parkii (органическое масло карите), Sodium Laureth Sulfate, Cocamidopropyl Betaine, SodiumChloride, Glycerin, Propanediol, Cocamide DEA, Sodium Cocoamphoacetate, Glycol Distearate, Cocamide MEA, Laureth-10, Saccharomyces/MagnesiumFerment, Saccharomyces/CopperFerment, Saccharomyces/ZincFerment, Saccharomyces/IronFerment, Polyquaterniun −10, PEG — 40 HydrogenatedCastorOil, Commiphora Abyssinica (масло мирры), Boswellia Serrata (органический ладан), Tetrasodium EDTA, CitricAcid, Methylchloroisothiazolinone, Methylisothiazolinone, Parfum, CI 14720, CI 16035</t>
  </si>
  <si>
    <t>Aqua With Infusions Of Organic Crocus Sativus Oil (органическое масло шафрана), Sodium Laureth Sulfate, Cocamidopropyl Betaine, Glycerin, Sodium Cocoamphoacetate, Sodium chloride, Glycol Distearate, Cocamide MEA, Laureth-10, Laurdimonium Hydroxypropyl Hydrolyzed Wheat Protein, PEG-7 Glyceryl Cocoate, Extracts: Rosmarinus Officinalis (розмарин), Thymus Serpyllum (тимьян), Myrtus Communis (мирт), Eucalyptus Globus (эвкалипт), Crocus Sativus Flower (шафран), Lawsonia Inermis (хна), PEG-200 Hydrogenated Glyceryl Palmate, PEG—40 Hydrogenated Castor Oil, Polyquaterniun-10, Capsicum Annuum Extract (экстракт красного перца), Tetrasodium EDTA, Parfum, Citric Acid, Methylchloroisothiazolinone, Methylisothiazolinone, С1 14720, CI 16035</t>
  </si>
  <si>
    <t>Aqua With Infusions Of Organic Argania Spinosa Kernel Oil (органическое масло арганы), Organic Macadamia Ternifolia Seed Oil (органическое масло макадамии), Sodium Laureth Sulfate, Cocamidopropyl Betaine, Glycerin, Sodium Cocoamphoacetate, Sodium Chloride, Glycol Distearate, Cocamide MEA, Laureth-10, Laurdimonium Hydroxypropyl Hydrolyzed Wheat Protein (протеины пшеницы), PEG-7 Glyceryl Cocoate, Extracts: Rosmarinus Officinalis (розмарин), Thymus Serpyllum (тимьян), Myrtus Communis (мирт), Eucalyptus Globus (эвкалипт), Crocus Sativus Flower (шафран), Lawsonia Inermis (хна), PEG-200 Hydrogenated Glyceryl Palmate, PEG—40 Hydrogenated Castor Oil, Polyquaterniun-10, Tetrasodium EDTA, Parfum, Citric Acid, Methylchloroisothiazolinone, Methylisothiazolinone, CI 19140, CI 15985</t>
  </si>
  <si>
    <t>Aqua With Infusions Of Organic Nigella Sativa Seed Oil (органическое масло черного тмина), Organic Olea Europaea (Olive) Hask Oil (органическое масло оливы), Sodium Laureth Sulfate, Cocamidopropyl Betaine, Glycerin, Sodium Cocoamphoacetate, Sodium chloride, Glycol Distearate,Cocamide MEA, Laureth-10, Laurdimonium Hydroxypropyl Hydrolyzed Wheat Protein (протеины пшеницы), PEG-7 Glyceryl Cocoate, Extracts: Rosmarinus Officinalis (Rosemary) (розмарин), Myrtus Communis (мирт), Lawsonia Inermis (Henna) (иранская хна), Thymus Serpyllum (тимьян), Eucalyptus Globus (эвкалипт), Crocus Sativus (шафран), PEG-200 Hydrogenated Glyceryl Palmate, PEG—40 Hydrogenated Castor Oil, Polyquaterniun-10, Tetrasodium EDTA, Parfum, Citric Acid, Methylchloroisothiazolinone, Methylisothiazolinone, Сaramel, С1 14720</t>
  </si>
  <si>
    <t>Sodium Laureth Sulfate
масла оливы и черного тмина, протеины пшеницы, комплекс экстрактов восточных трав</t>
  </si>
  <si>
    <t>Sodium Laureth Sulfate
масла арганы и макадамии, протеины пшеницы, экстракты восточных трав</t>
  </si>
  <si>
    <t>Sodium Laureth Sulfate
масло шафрана, протеины пшеницы, экстракты восточных трав</t>
  </si>
  <si>
    <t>Sodium Laureth Sulfate
масла оливы, черного тмина, ладана, карите, мирры</t>
  </si>
  <si>
    <t>Sodium Laureth Sulfate
масла баобаба, арганы, ши, макадамии и красного сандала</t>
  </si>
  <si>
    <t>без сульфатов, перламутр
розовая вода, экстракты имбиря и ванили, кунжутное масло</t>
  </si>
  <si>
    <t>без сульфатов, перламутр
минералы и грязь Мертвого моря, масло оливы</t>
  </si>
  <si>
    <t>без сульфатов, без перламутра
пантенол, кератин, экстракт лаванды, масло оливы, комплекс экстрактов прованских трав</t>
  </si>
  <si>
    <t>без сульфатов, без перламутра
гидролизованные протеины пшеницы, аргинин, экстракт ириса, масло карите, комплекс экстрактов прованских трав</t>
  </si>
  <si>
    <t>без сульфатов, без перламутра
гидролизованные протеины пшеницы, пантенол, масло виноградной косточки, комплекс экстрактов прованских трав</t>
  </si>
  <si>
    <t>вместо SLS используется более мягкий Magnesium Laureth Sulfate
экстракт лаванды, масло оливы, комплекс экстрактов прованских трав</t>
  </si>
  <si>
    <t>вместо SLS используется более мягкий Magnesium Laureth Sulfate
экстракты ириса и пиона, масло карите, комплекс экстрактов прованских трав</t>
  </si>
  <si>
    <t>вместо SLS используется более мягкий Magnesium Laureth Sulfate
масло виноградной косточки, комплекс экстрактов прованских трав</t>
  </si>
  <si>
    <t>СТОИМОСТЬ УПАКОВКИ</t>
  </si>
  <si>
    <t>СЫРЬЕ</t>
  </si>
  <si>
    <t>за 1 кг</t>
  </si>
  <si>
    <t>на 1 ед</t>
  </si>
  <si>
    <t>ПРАЙС-ЛИСТ НА ГОТОВЫЕ РЕЦЕПТУРЫ
contract@natura-vita.net
8 800 700-67-21
natura-vita.net</t>
  </si>
  <si>
    <t>МАСКИ ДЛЯ ВОЛОС</t>
  </si>
  <si>
    <t>Объем, масса 1 ед. (мл, г)</t>
  </si>
  <si>
    <t>006537</t>
  </si>
  <si>
    <t xml:space="preserve">Персидская маска для волос VANILLA GINGER питание и рост </t>
  </si>
  <si>
    <t>Маска для волос египетская RED PEPPER укрепление и рост</t>
  </si>
  <si>
    <t>Маска для волос золотая марокканская GOLD ARGAN питание и уход</t>
  </si>
  <si>
    <t>Маска для волос турецкая BLACK CUMIN восстановление и блеск</t>
  </si>
  <si>
    <t>Прованская маска для волос ТРАДИЦИОННАЯ ПИТАНИЕ И УХОД д/всех типов</t>
  </si>
  <si>
    <t>Прованская маска для волос ЦВЕТОЧНАЯ СИЛА И БЛЕСК д/норм.волос</t>
  </si>
  <si>
    <t>Прованская маска для волос РЕГЕНЕРИРУЮЩАЯ ВОССТАНОВЛЕНИЕ И РОСТ д/повр.</t>
  </si>
  <si>
    <t>Aqua With Infusions Of Organic Crocus Sativus Oil (органическое масло шафрана), Butyrospermum Parkii Butter Unsaponifiables (масло ши), Cetearyl Аlcohol, Behentrimonium Сhloride, Ceteareth-3, Soybean Glycerides, Cocos Nucifera Oil, Gardenia Tahitensis Flower (масло моной), Hydroxyethylcellulose, Capsicum Annuum Extract (красный перец), Methylparaben, Tetrasodium EDTA, Citric Acid, Methylisothiazolinon, Parfum, CI 16035</t>
  </si>
  <si>
    <t>Aqua With Infusions Of Organic Argania Spinosa Kernel Oil (органическое масло арганы), Organic Macadamia Ternifolia Seed Oil (органическое масло макадамии), Cetearyl Alcohol, Behentrimonium Chloride, Ceteareth-3, Soybean Glycerides, Butyrospermum Parkii Butter (масло ши), Unsaponifiables, Cocos Nucifera Oil, Gardenia Tahitensis Flower, Hydroxyethylcellulose, Methylparaben, Tetrasodium EDTA, Citric Acid, Methylisothiazolinon, Parfum, Titanium Dioxide, Mica, Silica, CI 77891, CI 19140, CI 15985</t>
  </si>
  <si>
    <t>Aqua With Infusions Of Organic Olea Europaea (Olive) Hask Oil (органическое масло оливы), Organic Lavandula Angustifolia (Lavender) Extract (органический экстракт лаванды), Cetearyl Alcohol, Behentrimonium Chloride, Ceteareth-3, Herbal Complex of Extracts: Rosmarinus Officinalis (Rosemary) (розмарин), Thymus Serpyllum (тимьян), Salvia Officinalis (Sage) Leaf (шалфей), Origanum Vulgare Flower (душица), Origanum Majorana Leaf (майоран), Ocium Basilicum (Basil) (базилик); Soybean Glycerides, Butyrospermum Parkii Butter Unsaponifiables (масло карите), Hydroxyethylcellulose, Silicone Quaternium-18, Trideceth-6, Trideceth-12, Cyclopentasiloxane, Cyclohexasiloxane, Phenoxyethanol, Ethylhexylglycerin, Tetrasodium EDTA, Citric Acid, Parfum, CI 16035, CI 42090</t>
  </si>
  <si>
    <t>Aqua With Infusions Of Organic Butyrospermum Parkii (Shea Butter) (органическое масло карите), Organic Iris Versicolor Extract (органический экстракт ириса), Paeonia Officinalis Extract (экстракт пиона), Cetearyl Аlcohol, Behentrimonium Сhloride, Ceteareth-3, Soybean Glycerides, Hydroxyethylcellulose, Silicone Quaternium-18, Trideceth-6, Trideceth-12, Cyclopentasiloxane, Cyclohexasiloxane, Phenoxyethanol, Ethylhexylglycerin, Tetrasodium EDTA, Citric Acid, Parfum, CI 14720, CI 16035.</t>
  </si>
  <si>
    <t>Aqua With Infusions Of Organic Vitis Vinifera Oil (органическое масло виноградной косточки), Brassica Nigra Oil (масло черной горчицы), Cetearyl Alcohol, Behentrimonium Chloride, Ceteareth-3, Herbal Complex of Extracts: Rosmarinus Officinalis (Rosemary) (розмарин), Thymus Serpyllum (тимьян), Salvia Officinalis (Sage) Leaf (шалфей), Origanum Vulgare Flower (душица), Origanum Majorana Leaf (майоран), Ocium Basilicum (Basil) (базилик); Soybean Glycerides, Butyrospermum Parkii Butter Unsaponifiables, Hydroxyethylcellulose, Silicone Quaternium-18,Trideceth-6, Trideceth-12, Cyclopentasiloxane, Cyclohexasiloxane, Phenoxyethanol, Ethylhexylglycerin, Tetrasodium EDTA, Citric Acid, Parfum, CI 19140, CI 42090, CI 15985</t>
  </si>
  <si>
    <t>БАЛЬЗАМЫ ДЛЯ ВОЛОС</t>
  </si>
  <si>
    <t>Примечание.</t>
  </si>
  <si>
    <t>Дополнительные услуги</t>
  </si>
  <si>
    <t>Регенерирующий бальзам AFRICAN ENERGY с 5 премиальными маслами</t>
  </si>
  <si>
    <t>Восстанавливающий бальзам ORIENTAL LUXURY с 5 премиальными маслами</t>
  </si>
  <si>
    <t>Регенерирующий масляный комплекс AFRICAN ENERGY с 5 премиальными маслами</t>
  </si>
  <si>
    <t>Восстанавливающий масляный комплекс ORIENTAL LUXURY с 5 премиальными маслами</t>
  </si>
  <si>
    <t>без парабенов, без минеральных масел
экстракт лаванды, масло оливы, комплекс экстрактов прованских трав</t>
  </si>
  <si>
    <t>без парабенов, без минеральных масел
масло карите, экстракты ириса и пиона</t>
  </si>
  <si>
    <t>без парабенов, без минеральных масел
масло виноградной косточик, комплекс экстрактов прованских трав</t>
  </si>
  <si>
    <t>без силиконов и минеральных масел
экстракт красного перца, масла шафрана, ши и моной</t>
  </si>
  <si>
    <t>без силиконов и минеральных масел
масла арганы, макадамии, ши и моной</t>
  </si>
  <si>
    <t>без силиконов и минеральных масел
масла черного тмина, оливы, ши и моной</t>
  </si>
  <si>
    <t>без парабенов, без минеральных масел
масла сезама и фисташки, экстракты имбиря и ванили</t>
  </si>
  <si>
    <t>без парабенов, минеральных масел, силиконов
масла арганы, макадамии, оливы, сандала, баобаба, нероли и репейника, витамины А и Е</t>
  </si>
  <si>
    <t>без парабенов, минеральных масел, силиконов
масла черного тмина, оливы, бораго, мирры, мирта и репейника, витамины А и Е</t>
  </si>
  <si>
    <t>Arctium Lappa Seed Oil (масло репейное), Olea Еuropae Husk Oil (масло оливы), Coco-Caprylate, Tocopheryl Acetate (вит. Е), Retinyl Palmitate (вит. А), Macadamia Ternifolia Seed Oil (органическое масло макадамии), Argania Spinosa Kernel Oil (органическое масло арганы), Adansonia Digitata Oil (масло баобаба), Santalum Albut (Sandalwood) Essential Oil (масло сандала), Citrus Amara (масло нероли), PEG-8, Tocopherol, Ascorbyl Palmitate, Ascorbic Acid, Citric Acid</t>
  </si>
  <si>
    <t>Aqua With Infusions Of Organic Butyrospermum Parkii (Shea butter) (органическое масло ши), Organic Argania Spinosa Kernel Oil (органическое масло арганы), Organic Macadamia Ternifolia Seed Oil (органическое масло макадамии), Cetearyl alcohol, Ceteareth-3, Behentrimonium chloride, Hydroxyethylcellulose, Caprylic/Capric Ttiglyceride, Cetrimonium Chloride, Glycerin, Saccharomyces/Magnesium Ferment, Saccharomyces/Copper Ferment, Saccharomyces/Zinc Ferment, Saccharomyces/Iron Ferment, Santalumalbut (Sandalwood) Еssential Оil (маслосандала), Citrus Amara (маслонероли), Adansonia Digitata Oil (маслобаобаба), Phenoxyethanol, Ethylhexylglycerin,Tetrasodium EDTA, Citric Acid, Parfum, Caramel</t>
  </si>
  <si>
    <t>без парабенов, минеральных масел, силиконов
масла ши, арганы, баобаба, макадамии и сандала</t>
  </si>
  <si>
    <t>без парабенов, минеральных масел, силиконов
масла черного тмина, карите, оливы, мирры и ладана</t>
  </si>
  <si>
    <t>Aqua With Infusions Of Organic Nigella Sativa Seed Oil (органическое масло черного тмина), Organic Olea Europaea (Olive) Hask Oil (органическое масло оливы), Organic Butyrospermum Parkii (органическое масло карите), Cetearylalcohol, Ceteareth-3, Behentrimoniumchloride, Hydroxyethylcellulose, Caprylic/Capric Ttiglyceride, Cetrimonium Chloride, Glycerin, Saccharomyces/Magnesium Ferment, Saccharomyces/Copper Ferment, Saccharomyces/Zinc Ferment, Saccharomyces/Iron Ferment, Commiphora Abyssinica (масло мирры), Boswellia Serrata (Ладан), Phenoxyethanol, Ethylhexylglycerin, CitricAcid, Tetrasodium EDTA, Parfum, CI 14720, CI 16035</t>
  </si>
  <si>
    <t>Arctium Lappa Seed Oil (масло репейное), Olea Еuropae Husk Oil (масло оливы), Coco-Caprylate, Tocopheryl Acetate (вит. Е), Retinyl Palmitate (вит. А), Borago Officinalis Seed Oil (органическое масло бораго), Commiphora Abyssinica (масло мирры), Myrtuscommunis (масло мирта), Nigella Sativa Seed Oil (масло черного тмина), PEG-8, Tocopherol, Ascorbyl Palmitate, AscorbicAcid, Citric Acid</t>
  </si>
  <si>
    <t>Прованский бальзам для волос ТРАДИЦИОННЫЙПИТАНИЕ И УХОД д/всех типов</t>
  </si>
  <si>
    <t>Прованский бальзам для волос ЦВЕТОЧНЫЙ СИЛА И БЛЕСК д/норм.волос</t>
  </si>
  <si>
    <t>Прованский бальзам д/волос РЕГЕНЕРИРУЮЩИЙ ВОССТАНОВЛЕНИЕ И РОСТ д/повр.</t>
  </si>
  <si>
    <t>Aqua With Infusions Of Organic Olea Europaea (Olive) Hask Oil (органическое масло оливы), Lavandula Angustifolia (Lavender) Extract (органический экстракт лаванды), Cetearyl Alcohol, Dipalmitoylethyl, Hydroxyethylmonium Methosulfate, Ceteareth-20, Glycerin, Hydroxyethylcellulose, Herbal complex of Extracts: Rosmarinus Officinalis (Rosemary)(розмарин), Thymus Serpyllum (тимьян), Salvia Officinalis (Sage) Leaf (шалфей), Origanum Vulgare Flower (душица), Origanum Majorana Leaf (майоран), Ocium Basilicum (Basil) (базилик); Silicone Quaternium-18, Trideceth-6, Trideceth-12, Parfum, Tetrasodium EDTA, Citric Acid, Phenoxyethanol, Ethylhexylglycerin, CI 16035, CI 42090</t>
  </si>
  <si>
    <t>без парабенов и минеральных масел
масло оливы и экстракт лаванды, комплекс экстрактов прованских трав</t>
  </si>
  <si>
    <t>Aqua With Infusions Of Organic Butyrospermum Parkii (Shea Butter) (органическое масло карите), Organic Iris Versicolor Extract (органический экстракт ириса), Paeonia Officinalis Extract (экстракт пиона), Cetearyl Alcohol, Dipalmitoylethyl, Hydroxyethylmonium Methosulfate, Ceteareth-20, Glycerin, Hydroxyethylcellulose, Silicone Quaternium-18, Trideceth-6, Trideceth-12, Parfum, Tetrasodium EDTA, Citric Acid, Phenoxyethanol, Ethylhexylglycerin, CI 16035, CI 14720.</t>
  </si>
  <si>
    <t>без парабенов и минеральных масел
масло карите, экстракты ириса и пиона</t>
  </si>
  <si>
    <t>Aqua With Infusions Of Organic Vitis Vinifera Oil (органическое масло виноградной косточки), Cetearyl Alcohol, Dipalmitoylethyl, Hydroxyethylmonium Methosulfate, Ceteareth-20, Glycerin, Hydroxyethylcellulose, Herbal Complex of Extracts: Rosmarinus Officinalis (Rosemary) (розмарин), Thymus Serpyllum (тимьян), Salvia Officinalis (Sage) Leaf (шалфей), Origanum Vulgare Flower (душица), Origanum Majorana Leaf (майоран), Ocium Basilicum (Basil) (базилик); Silicone Quaternium-18, Trideceth-6,Trideceth-12 Parfum, Tetrasodium EDTA, Citric Acid, Phenoxyethanol, Ethylhexylglycerin, CI 19140, CI 42090, CI 15985</t>
  </si>
  <si>
    <t>без парабенов и минеральных масел
масло виноградной косточки, комплекс экстрактов прованских трав</t>
  </si>
  <si>
    <t>C уважением, директор ООО «Натура Вита»                                                         Евгений Теньшов</t>
  </si>
  <si>
    <t>006438</t>
  </si>
  <si>
    <t xml:space="preserve">Иорданский натуральный соляной скраб JORDAN DEAD SEA </t>
  </si>
  <si>
    <t>СОЛЕВЫЕ СКРАБЫ</t>
  </si>
  <si>
    <t>МАСЛА ДЛЯ ВОЛОС</t>
  </si>
  <si>
    <t>006540</t>
  </si>
  <si>
    <t>Персидский натуральный сахарный скраб VANILLA DESERT</t>
  </si>
  <si>
    <t>САХАРНЫЕ СКРАБЫ</t>
  </si>
  <si>
    <t>006541</t>
  </si>
  <si>
    <t xml:space="preserve">Персидский розовый сахарный скраб С ЛЕПЕСТКАМИ РОЗ </t>
  </si>
  <si>
    <t>006636</t>
  </si>
  <si>
    <t xml:space="preserve">Марокканский АПЕЛЬСИНОВО-МЕДОВЫЙ солевой скраб </t>
  </si>
  <si>
    <t>Dead Sea Salt (соль Мертвого моря)*, Organic Butyrospermum Parkii Butter (органическое масло Ши)*, Cetearyl alcohol*, Glycerin*, Cocamidopropyl Betaine*, Dead Sea Mud (грязь Мертвого моря)*, Algae (экстракт красных морских водорослей)*, Parfum, Linalool, Limonene, Coumarine, C.I.77266.
*Ингредиенты натурального происхождения</t>
  </si>
  <si>
    <t>Sea Salt* (морская соль), Citrus Sinensis Pell Extract* (экстракт кожуры апельсина), Mel* (цветочный мед), Organic Butyrospermum Parkii Butter* (органическое масло ши), Cetearyl Alcohol*, Sodium Cocoyl Isethionate*, Citrus Aurantium Dulcis (Orange) Oil* (масло сладкого апельсина), Parfum, CI 19140, CI 12490.
*Ингредиенты натурального происхождения</t>
  </si>
  <si>
    <t>Cane Sugar (тростниковый сахар)*, Glycerin*, Mel (цветочный мед)*, Cetearyl alcohol*, Cocamidopropyl Betaine*, Organic Pistacio vera seed oil (органическое масло фисташки)*, Organic Butyrospermum Parkii Butter (органическое масло Ши)*, Vanilla Plantifolia (vanille) Extract (экстракт ванили)*, Sodium Cocoyl Isethionate*, Orange Oil (масло апельсина)*, Parfum.
*Ингредиенты натурального происхождения</t>
  </si>
  <si>
    <t>Cane Sugar (тростниковый сахар)*, Rose Flower Extract (экстракт цветков розы)*, Mel* (цветочный мед), Organic Butyrospermum Parkii Butter* (органическое масло ши), Cetearyl Alcohol*, Sodium Cocoyl Isethionate*, Rosa Damascene Flower* (лепестки дамасской розы), Rose Damascena* (эфирное масло розы), C.I 12490.
*Ингредиенты натурального происхождения</t>
  </si>
  <si>
    <t>Cane Sugar* (тростниковый сахар), Coffee Arabica Seed Extract* (экстракт зерен кофе), Coffee Seed Powder* (кофе молотый), Organic Butyrospermum Parkii Butter* (органическое масло ши), Cetearyl Alcohol*, Sodium Cocoyl Isethionate*, Parfum.
*Ингредиенты натурального происхождения</t>
  </si>
  <si>
    <t>006736</t>
  </si>
  <si>
    <t xml:space="preserve">Турецкий КОФЕЙНЫЙ сахарный скраб </t>
  </si>
  <si>
    <t>жесткий солевой скраб на масле ши
соль и грязь Мертвого моря</t>
  </si>
  <si>
    <t>жесткий солевой скраб на масле ши
морская соль, мед, экстракт кожуры апельсина, апельсиновое масло</t>
  </si>
  <si>
    <t>Sea Salt (морская соль)*, Focus Vesiculosus Extract (морские водоросли фукус)*, Laminaria Ochroleuca Extract (морские водоросли ламинария)*, Carbo Activatus (активированный уголь)*, Palm Oil*, Glycerin, Cocamidopropyl Betaine*, Cetearyl Аlcohol*, Parfum.</t>
  </si>
  <si>
    <t>Угольный черный скраб для тела DETOX</t>
  </si>
  <si>
    <t>жесткий солевой скраб на пальмовом масле
морская соль, уголь, морские водоросли</t>
  </si>
  <si>
    <t>Ягодный сахарный скраб</t>
  </si>
  <si>
    <t>Suctose (тростниковый сахар)*, Organic Rubus Chamaemorus (Cloudberry) Extract (органический экстракт морошки)*, Organic Vaccinium Angustifolium (Blueberry) Fruit Extract (органический экстракт голубики)*, Vaccinium Macrocarpon (Cranberry) Fruit Extract (экстракт клюквы)*, Palm Oil*, Glycerin, Cocamidopropyl Betaine*, Cetearyl Аlcohol*, Parfum, CI 12490.</t>
  </si>
  <si>
    <t>СКРАБЫ НА КРЕМОВОЙ ОСНОВЕ</t>
  </si>
  <si>
    <t>Скраб для тела GREEN COFFEE с антицеллютным эффектом</t>
  </si>
  <si>
    <t>Скраб для тела HOT CHOCO с разогревающим эффектом</t>
  </si>
  <si>
    <t>Скраб для тела MINT ORANGE с охлаждающим эффектом</t>
  </si>
  <si>
    <t>Скраб для тела MINT ORANGE с усиленным охлаждающим эффектом</t>
  </si>
  <si>
    <t>Скраб для тела HOT CHOCO с усиленным разогревающим эффектом</t>
  </si>
  <si>
    <t>Aqua With Infusions Of Organic Olea Europaea (Olive) Husk Oil (органическое масло оливы), Coffea Arabica (Coffee) Seed Extract (зеленый кофе), Glycerin, Caprylic/Capric Triglyceride, Polyethylene, Cetearyl Alcohol, Hydrogenated Polyisobutene, Glyceryl Stearate, PEG-7 Glyceryl Cocoate, Citrus Grandis (Grapefruit) Essential Oil (масло грейпфрута), Aesculus Hippocastanum (Horse Chestnut) Seed Extract (экстракт плодов конского каштана), Zingiber Officinale (масло имбиря), Cocamidopropyl Betaine, Phenoxyethanol, Ethylhexylglycerin, Carbomer, Triethanolamine, Parfum, Tetrasodium EDTA, Citric Acid, CI 19140</t>
  </si>
  <si>
    <t>кремовая основа с пластиковыми гранулами
экстракты зеленого кофе и плодов конского каштана, масла имбиря и грейпфрута</t>
  </si>
  <si>
    <t>Aqua With Infusions Of Theobroma Cacao (Cocao) Seed Butter(масло какао), Algae Extract (морские водоросли ламинария), Glycerin, Caprylic/Capric Triglyceride, Polyethylene, Cetearyl Alcohol, Hydrogenated Polyisobutene, Glyceryl Stearate, PEG-7 Glyceryl Cocoate, Focus Vesiculosus Extract (морские водоросли фукус), Carbomer, Cinnamon Leaf Oil (масло корицы), Capsicum Annuum Extract (красный перец), Triethanolamine, Cocamidopropyl Betaine, Tetrasodium EDTA, Phenoxyethanol, Ethylhexylglycerin, Citric Acid, Parfum</t>
  </si>
  <si>
    <t>кремовая основа с пластиковыми гранулами
экстракты красного перца и водорослей, масла какао и корицы</t>
  </si>
  <si>
    <t>кремовая основа с пластиковыми гранулами, усиленный и пролонгированный эффект разогрева
экстракты красного перца и водорослей, масла какао и корицы</t>
  </si>
  <si>
    <t>Aqua With Infusions Of Organic Macadamia Ternifolia Seed Oil (органическое масло макадамии), Mentha Piperita (Peppermint) Essential Oil (масло мяты), Citrus Aurantium (Orange) Essential Oil (масло апельсина), Glycerin, Caprylic/Capric Triglyceride, Polyethylene, Cetearyl Alcohol, Hydrogenated Polyisobutene, Glyceryl Stearate, PEG-7 Glyceryl Cocoate, Citrus Grandis (Grapefruit) Essential Oil (масло грейпфрута), Aesculus Hippocastanum (Horse Chestnut) Seed Extract (конский каштан), Cocamidopropyl Betaine, Tetrasodium EDTA, Citric Acid, Phenoxyethanol, Ethylhexylglycerin, Carbomer, Triethanolamine, Parfum, CI 15985</t>
  </si>
  <si>
    <t xml:space="preserve">кремовая основа с пластиковыми гранулами, усиленный эффект охлаждения
масла мяты, апельсина и грейпфрута
</t>
  </si>
  <si>
    <t>кремовая основа с пластиковыми гранулами
масла мяты, апельсина и грейпфрута</t>
  </si>
  <si>
    <t>жесткий сахарный скраб на масле ши
тростниковый сахар, масла фисташки и апельсина, мед</t>
  </si>
  <si>
    <t>жесткий сахарный скраб на масле ши
тростниковый сахар, лепестки розы, розовое масло, мед</t>
  </si>
  <si>
    <t>жесткий сахарный скраб на масле ши
тростниковый сахар, молотый кофе, экстракт зерен кофе</t>
  </si>
  <si>
    <t xml:space="preserve">жесткий сахарный скраб на пальмовом масле
экстракты ягод </t>
  </si>
  <si>
    <t>Крем-Масло GOLD ARGAN Интенсивное Питание</t>
  </si>
  <si>
    <t>Крем-Масло GREEN COFFEE Интенсивный Уход</t>
  </si>
  <si>
    <t>Крем-Масло KARITE Интенсивное Восстановление</t>
  </si>
  <si>
    <t>Aqua With Infusions Of Organic Argania Spinosa Kernel Oil (органическое масло арганы), Organic Olea Europaea (Olive) Hask Oil (органическое масло черной оливы), Caprylic/Capric Triglyceride, Glycerin, Butyrospermum Parkii Butter(масло ши), Coco-Caprylate, Glyceryl Stearate, Cetearyl Alcohol, Hydroxyethyl Urea, Ceteareth — 12, Sodium Polyacrylate, Tocopheryl Acetate (витамин Е), Xanthan Gum, Titanium Dioxide, Mica, Silica, CI 77891, Phenoxyethanol, Ethylhexylglycerin, Tetrasodium EDTA, Parfum</t>
  </si>
  <si>
    <t>Aqua With Infusions Of Organic Borago Officinalis (Borage) Seed Oil (органическое масло бораго), Butyrospermum Parkii Butter (масло карите), Caprylic/Capric Triglyceride, Glycerin, Coco-Caprylate, Glyceryl Stearate, Cetearyl Alcohol, Hydroxyethyl Urea, Ceteareth — 12, Coffea Arabica (Coffee) Seed Extract (зеленый кофе), Sodium Polyacrylate, Tocopheryl Acetate(витамин Е), Xanthan Gum, Phenoxyethanol, Ethylhexylglycerin, Tetrasodium EDTA, Parfum, CI 19140, CI 15985, CI 42090</t>
  </si>
  <si>
    <t>баттер без парабенов и минеральных масел
масла ши и бораго, экстракт зеленого кофе</t>
  </si>
  <si>
    <t>баттер без парабенов и минеральных масел
масла карите и макадамии</t>
  </si>
  <si>
    <t>ГУСТОЕ МЫЛО</t>
  </si>
  <si>
    <t>Густое алеппское мыло ZEYTUN</t>
  </si>
  <si>
    <t>Густое турецкое мыло SABUN</t>
  </si>
  <si>
    <t>Черное марокканское мыло BELDI</t>
  </si>
  <si>
    <t>Aqua With Infusions Of Organic Olea Europaea (Olive) Hask Oil (органическое масло оливы), Organic Borago Officinalis Seed Oil (органическое масло бораго), Laurus Nobilis Seed Oil (масло лавра благородного), Nigella Sativa Seed Oil (масло черного тмина), Sodium Laureth Sulfatе, Sorbitol, Extracts: Rosmarinus Officinalis (розмарин), Thymus Serpyllum (тимьян), Myrtus Communis (мирт), Eucalyptus Globus (эвкалипт), Crocus Sativus Flower (шафран), Lawsonia Inermis (хна), Rosa Damascena (дамасская роза); Cocamide DEA, Glycol Distearate, Cocamide MEA, Laureth-10, Helianthus Annuus (Sunflower) Seed Oil),Vitis Vinifera Oil (масло виноградной косточки), Citric Acid, Parfum, Methylchloroisothiazolinone, Methylisothiazolinone, CI 19140, CI 42090</t>
  </si>
  <si>
    <t>очень высокое пенообразование
масла оливы, бораго, лавра; экстракты трав Ближнего Востока</t>
  </si>
  <si>
    <t>Aqua With Infusions Of Organic Crocus Sativus Oil (органическое масло шафрана), Organic Rosa Damascena Extract (органический экстракт дамасской розы), Punica Granatum Fruit Extract (гранат), Laureth Sulfatе, Sorbitol, Extracts: Rosmarinus Officinalis (Rosemary) (розмарин), Myrtus Communis (мирт), Lawsonia Inermis (Henna) (иранская хна), Thymus Serpyllum (тимьян), Eucalyptus Globus (эвкалипт), Crocus Sativus (шафран), Cocamide DEA, Glycol Distearate, Cocamide MEA, Laureth-10, Olea Europaea (Olive) Husk Oil ( масло оливы), Helianthus Annuus (Sunflower) Seed Oil, Prunus Amygdalus Dulcis (Sweed Almond) Oil (масло миндаля), Simmondisia Chinensis (Jojoba) Seed Oil (масло жожоба), Persea Gratissina (Avocado) Oil (масло авокадо), Vitis Vinifera Oil (масло виноградной косточки), Citric Acid, Parfum, CI 14720, CI 15985, Methylchloroisothiazolinone, Methylisothiazolinone</t>
  </si>
  <si>
    <t>очень высокое пенообразование
масла шафрана, миндаля, авокадо; экстракты граната и розы; экстракты трав Ближнего Востока</t>
  </si>
  <si>
    <t>очень высокое пенообразование
масла арганы, оливы, миндаля; экстракты трав Ближнего Востока</t>
  </si>
  <si>
    <t>Aqua With Infusions Of Organic Argania Spinosa Kernel Oil (органическое масло арганы), Organic Olea Europaea (Olive) Hask Oil (органическое масло черной оливы), Sodium Laureth Sulfatе, Sorbitol, Extracts: Eucalyptus Globus (эвкалипт), Rosmarinus Officinalis (Rosemary) (розмарин), Thymus Serpyllum (тимьян), Myrtus Communis (мирт), Crocus Sativus (шафран), Lawsonia Inermis (Henna) (хна), Rosa Damascena (дамасская роза), Cocamide DEA, Eucalyptus Globulus Leaf Oil (масло эвкалипта), Helianthus Annuus (Sunflower) Seed Oil, Prunus Amygdalus Dulcis (Sweed Almond) Oil (масло миндаля), Butyrospermum Parkii (Shea Butter) (масло ши), Vitis Vinifera Oil (масло виноградной косточки), Ghassoul (Maroccan Lava Clay) (глина Гассул), Citric Acid, Parfum, Methylchloroisothiazolinone, Methylisothiazolinone, Caramel, CI 28440</t>
  </si>
  <si>
    <t>Прованское мыло РАСТИТЕЛЬНОЕ Herbal soap de Provence</t>
  </si>
  <si>
    <t>Прованское мыло ЦВЕТОЧНОЕ Flower soap de Provence</t>
  </si>
  <si>
    <t>Прованское мыло ТРАДИЦИОННОЕ (ЛАВАНДОВОЕ) Traditional soap de Provence</t>
  </si>
  <si>
    <t>Aqua With Infusions Of Organic Cymbopogon Martini Oil (органическое масло лемонграсса), Organic Borago Officinalis Seed Oil (органическое масло бораго), Sodium Laureth Sulfatе, Sorbitol, Herbal Complex of Extracts: Rosmarinus Officinalis (Rosemary) (розмарин), Thymus Serpyllum (тимьян), Salvia Officinalis (Sage) Leaf (шалфей), Origanum Vulgare Flower (душица), Origanum Majorana Leaf (майоран), Ocium Basilicum (Basil) (базилик); Cocamide DEA, Glycol Distearate, Cocamide MEA, Laureth-10, Citric Acid, Parfum, Methylchloroisothiazolinone, Methylisothiazolinone, CI 19140, CI 42090, CI 15985</t>
  </si>
  <si>
    <t>очень высокое пенообразование
масла лемонграсса и бораго; экстракты трав Прованса</t>
  </si>
  <si>
    <t>Aqua With Infusions Of Organic Vitis Vinifera Oil (органическое масло виноградной косточки), Organic Iris Versicolor Extract (органический экстракт ириса), Sodium Laureth Sulfatе, Sorbitol, Herbal Complex of Extracts: Rosmarinus Officinalis (Rosemary) (розмарин), Thymus Serpyllum (тимьян), Salvia Officinalis (Sage) Leaf (шалфей), Origanum Vulgare Flower (душица), Origanum Majorana Leaf (майоран), Ocium Basilicum (Basil) (базилик); Cocamide DEA, Glycol Distearate, Cocamide MEA, Laureth-10, Citric Acid, Parfum, Methylchloroisothiazolinone, Methylisothiazolinone, CI 14720, CI 16035</t>
  </si>
  <si>
    <t>Aqua With Infusions Of Organic Olea Europaea (Olive) Husk Oil (органическое масло оливы), Lavandula Angustifolia (Lavender) Oil (эфирное масло лаванды), Sodium Laureth Sulfatе, Sorbitol, Herbal Complex of Extracts: Rosmarinus Officinalis (Rosemary) (розмарин), Thymus Serpyllum (тимьян), Salvia Officinalis (Sage) Leaf (шалфей), Origanum Vulgare Flower (душица), Origanum Majorana Leaf (майоран), Ocium Basilicum (Basil) (базилик); Cocamide DEA, Glycol Distearate, Cocamide MEA, Laureth-10, Citric Acid, Parfum, Methylchloroisothiazolinone, Methylisothiazolinone, CI 14720, CI 42090</t>
  </si>
  <si>
    <t>очень высокое пенообразование
масла оливы и лаванды; экстракты трав Прованса</t>
  </si>
  <si>
    <t>очень высокое пенообразование
масло виноградной косточки; экстракт ириса; экстракты трав Прованса</t>
  </si>
  <si>
    <t>NV0103</t>
  </si>
  <si>
    <t>NV0104</t>
  </si>
  <si>
    <t>Бессульфатный гель для умывания ALOE 95% (алоэ вера)</t>
  </si>
  <si>
    <t>Бессульфатный гель для умывания SNAIL 95% (муцин улитки)</t>
  </si>
  <si>
    <t>Aqua with infusions of Aloe Barbadensis Leaf Juice (сок алоэ)*, Sodium Cocoyl Isethionate*, Cocamidopropyl Betaine*, Acrylates/Palmeth-25 Acrylate Copolymer, Disodium Laureth Sulfosuccinate, Coco-Glucoside*, Organic Angelica Archangelica Root Extract (органический экстракт ангелики)*, Сhamomilla Recutita (Matricaria) Flower Extract (экстракт ромашки)*, Iris Versicolor Extract (экстракт ириса)*, Sophora Japonica Leaf Extract (экстракт софоры японской)*, Sodium Lactate, Betaine*, Hydroxyethyl Urea, Panthenol, Glycerin*, Isopentyldiol, Polysorbate 20, Glycereth-90 Isostearate, Laureth-2, Tetrasodium EDTA, Triethanolamine, Sodium Benzoate, Potassium Sorbate, Phenoxyethanol, Chlorphenesin, CI 19140, CI 42090, Parfum.
*Ингредиенты натурального происхождения</t>
  </si>
  <si>
    <t>Aqua with infusions of Snail Secretion Filtrate (муцин улитки)*, Sodium Cocoyl Isethionate*, Cocamidopropyl Betaine*, Acrylates/Palmeth-25 Acrylate Copolymer, Disodium Laureth Sulfosuccinate, Coco-Glucoside*, Organic Plantago Lanceolata Leaf Extract (экстракт подорожника)*, Hamamelis Virginiana (Witch Hazel) Leaf Extract (экстракт гамамелиса)*, Paeonia Officinalis Flower Extract (экстракт пиона)*, Sodium Lactate, Betaine*, Hydroxyethyl Urea, Panthenol, Glycerin*, Isopentyldiol, Polysorbate 20, Glycereth-90 Isostearate, Laureth-2, Tetrasodium EDTA, Triethanolamine, Sodium Benzoate, Potassium Sorbate, Phenoxyethanol, Chlorphenesin, CI 19140, Parfum.
*Ингредиенты натурального происхождения</t>
  </si>
  <si>
    <t>без сульфатов
сок алоэ; экстракты ангелики, ромашки, ириса, софоры японской</t>
  </si>
  <si>
    <t>без сульфатов
муцин улитки; экстракты подорожника, гамамелиса, пиона</t>
  </si>
  <si>
    <t>ПЕНКИ ДЛЯ УМЫВАНИЯ БЕЗ SLS</t>
  </si>
  <si>
    <t>БЕССУЛЬФАТНЫЕ ГЕЛИ ДЛЯ УМЫВАНИЯ</t>
  </si>
  <si>
    <t>Пенка для умывания Увлажняющая ORGANIC IRIS д/всех типов кожи</t>
  </si>
  <si>
    <t>Пенка для умывания Успокаивающая ORGANIC LAVENDER д/сухой и чувств.</t>
  </si>
  <si>
    <t>Пенка для умывания Очищающая ORGANIC LEMONGRASS д/жирной и комб.</t>
  </si>
  <si>
    <t>Aqua With Infusions Of Organic Iris Versicolor Extract (органический экстракт ириса), Organic Vitis Vinifera Oil (органическое масло виноградной косточки), Magnesium Laureth Sulfate, Coco-Glucoside, Cocamidopropyl Betain, Glycerin, Sodium Cocoamphoacetate, Herbal Complex of Extracts: Rosmarinus Officinalis (Rosemary) (розмарин), Thymus Serpyllum (тимьян), Salvia Officinalis (Sage) Leaf (шалфей), Origanum Vulgare Flower (душица), Origanum Majorana Leaf (майоран), Ocium Basilicum (Basil) (базилик); PEG-40 Hydrogenated Castor Oil, Aloe Barbadensis (алоэ-вера), PEG-12 Dimethicone, Tetrasodium EDTA, Citric Acid, Methylchloroisothiazolinone, Methylisothiazolinone, Parfum, CI 16035, CI 14720.</t>
  </si>
  <si>
    <t>Aqua With Infusions Of Organic Lavandula Angustifolia (Lavender) Extract (органический экстракт лаванды), Citrus Amara (масло нероли), Magnesium Laureth Sulfate, Coco-Glucoside, Betaine (натуральный бетаин сахарной свеклы), Cocamidopropyl Betain, Glycerin, Sodium Cocoamphoacetate, Herbal Complex of Extracts: Rosmarinus Officinalis (Rosemary) (розмарин), Thymus Serpyllum (тимьян), Salvia Officinalis (Sage) Leaf (шалфей), Origanum Vulgare Flower (душица), Origanum Majorana Leaf (майоран), Ocium Basilicum (Basil) (базилик); PEG-40 Hydrogenated Castor Oil, Panthenol (пантенол), PEG-12 Dimethicone, Tetrasodium EDTA, Citric Acid, Methylchloroisothiazolinone, Methylisothiazolinone, Parfum, CI 42090, CI 14720</t>
  </si>
  <si>
    <t>Aqua With Infusions Of Organic Cymbopogon Martini Oil (органическое масло лемонграсса), Magnesium Laureth Sulfate, Coco-Glucoside, Betaine (натуральный бетаин сахарной свеклы), Cocamidopropyl Betain , Glycerin, Sodium Cocoamphoacetate, Herbal Complex of Extracts: Rosmarinus Officinalis (Rosemary) (розмарин), Thymus Serpyllum (тимьян), Salvia Officinalis (Sage) Leaf (шалфей), Origanum Vulgare Flower (душица), Origanum Majorana Leaf (майоран), Ocium Basilicum (Basil) (базилик); PEG-40 Hydrogenated Castor Oil, Allantoin (аллантоин), PEG-12 Dimethicone, Tetrasodium EDTA, Citric Acid, Methylchloroisothiazolinone, Methylisothiazolinone, Parfum, CI 42090</t>
  </si>
  <si>
    <t>МИЦЕЛЛЯРНАЯ ВОДА</t>
  </si>
  <si>
    <t>Мицеллярная вода Регенерирующая ORGANIC IRIS д/всех типов кожи, вкл.чувств.</t>
  </si>
  <si>
    <t>Мицеллярная вода Успокаивающая ORGANIC LAVENDER д/сухой и чувств.</t>
  </si>
  <si>
    <t>Мицеллярная вода Матирующая ORGANIC LEMONGRASS д/жирной и комб.</t>
  </si>
  <si>
    <t>006443</t>
  </si>
  <si>
    <t>Шалфейная мицеллярная вода JORDAN DEAD SEA д/проблемной кожи</t>
  </si>
  <si>
    <t>Aqua*, Glycerin*, Poloxamer 184, Sodium Cocoamphoacetate, Salvia Officinalis Essentional Oil* (эфирное масло шалфея), PEG-40 Hydrogenated Castor Oil, Phenoxyethanol, Ethylhexylglycerin, Tetrasodium EDTA.
*Ингредиенты натурального происхождения</t>
  </si>
  <si>
    <t>006543</t>
  </si>
  <si>
    <t>Розовая мицеллярная вода PERSIAN ROSE д/всех типов кожи, вкл.чувств.</t>
  </si>
  <si>
    <t>Aqua*, Glycerin*, Poloxamer 184, Sodium Cocoamphoacetate, Rose Oil* (эфирное масло розы), PEG-40 Hydrogenated Castor Oil, Phenoxyethanol, Ethylhexylglycerin, Tetrasodium EDTA.</t>
  </si>
  <si>
    <t>Aqua*, Glycerin*, Poloxamer 184, Sodium Cocoamphoacetate, Citrus Aurantium Dulcis (Orange) Oil* (эфирное масло сладкого апельсина), PEG-40 Hydrogenated Castor Oil, Phenoxyethanol, Ethylhexylglycerin, Tetrasodium EDTA.</t>
  </si>
  <si>
    <t>006642</t>
  </si>
  <si>
    <t xml:space="preserve">Апельсиновая мицеллярная вода MOROCCAN ORANGE д/сухой и уставшей </t>
  </si>
  <si>
    <t>Aqua*, Glycerin*, Poloxamer 184, Sodium Cocoamphoacetate, Organic Iris Versicolor Extract* (органический экстракт ириса), Sodium Hyaluronate (гиалуроновая кислота), Parfum, PEG-40 Hydrogenated Castor Oil, Phenoxyethanol, Ethylhexylglycerin, Tetrasodium EDTA.</t>
  </si>
  <si>
    <t>Aqua*, Glycerin*, Poloxamer 184, Sodium Cocoamphoacetate, Lavandula Angustifolia (Lavander) Oil* (эфирное масло лаванды), Organic Lavandula Angustifolia (Lavender) Extract* (экстракт лаванды), Sodium Hyaluronate (гиалуроновая кислота), PEG-40 Hydrogenated Castor Oil, Phenoxyethanol, Ethylhexylglycerin, Tetrasodium EDTA.</t>
  </si>
  <si>
    <t>Aqua*, Glycerin*, Poloxamer 184, Sodium Cocoamphoacetate, Organic Cymbopogon Martini Oil* (органическое масло лемонграсса), Sodium Hyaluronate (гиалуроновая кислота), PEG-40 Hydrogenated Castor Oil, Phenoxyethanol, Ethylhexylglycerin, Tetrasodium EDTA.</t>
  </si>
  <si>
    <t>NV0105</t>
  </si>
  <si>
    <t>NV0106</t>
  </si>
  <si>
    <t>Aqua with infusions of Aloe Barbadensis Leaf Juice (сок алоэ)*, Organic Angelica Archangelica Root Extract (органический экстракт ангелики)*, Сhamomilla Recu ta (Matricaria) Flower Extract (экстракт ромашки)*, Iris Versicolor Extract (экстракт ириса)*, Sophora Japonica Leaf Extract (экстракт софоры японской)*, Sodium Hyaluronate, Panthenol, Sodium Lactate, Betaine*, Hydroxyethyl Urea, Glycerin*, Isopentyldiol, Polysorbate 20, Tetrasodium EDTA, Citric Acid, Sodium Benzoate, Potassium Sorbate, Phenoxyethanol, Chlorphenesin, CI 19140, CI 42090, Parfum.
*Ингредиенты натурального происхождения</t>
  </si>
  <si>
    <t>Aqua with infusions of Snail Secretion Filtrate (муцин улитки)*, Organic Plantago Lanceolata Leaf Extract (экстракт подорожника)*, Hamamelis Virginiana (Witch Hazel) Leaf Extract (экстракт гамамелиса)*, Paeonia Officinalis Flower Extract (экстракт пиона)*, Sodium Hyaluronate, Panthenol, Sodium Lactate, Betaine*, Hydroxyethyl Urea, Glycerin*, Isopentyldiol, Polysorbate 20, Tetrasodium EDTA, Citric Acid, Sodium Benzoate, Potassium Sorbate, Phenoxyethanol, Chlorphenesin, CI 19140, Parfum.
*Ингредиенты натурального происхождения</t>
  </si>
  <si>
    <t>муцин улитки; экстракты подорожника, гамамелиса, пиона</t>
  </si>
  <si>
    <t>сок алоэ; экстракты ангелики, ромашки, ириса, софоры японской</t>
  </si>
  <si>
    <t>ТОНИКИ ДЛЯ ЛИЦА</t>
  </si>
  <si>
    <t>ТОНЕРЫ ДЛЯ ЛИЦА</t>
  </si>
  <si>
    <t>Тоник для лица Регенерирующий ORGANIC IRIS д/всех типов кожи</t>
  </si>
  <si>
    <t>Тоник для лица Успокаивающий ORGANIC LAVENDER д/сухой и чувств.</t>
  </si>
  <si>
    <t>Тоник для лица Матирующий ORGANIC LEMONGRASS д/жирной и комб.</t>
  </si>
  <si>
    <t>экстракт ириса, комплекс аминокислот, гиалуроновая кислота</t>
  </si>
  <si>
    <t>экстракт лаванды и ромашки, алоэ вера, алантоин, пантенол, комплекс аминокислот, гиалуроновая кислота</t>
  </si>
  <si>
    <t>масло лемонграсса, экстракты шалфея и гамамелиса, комплекс аминокислот, гиалуроновая кислота</t>
  </si>
  <si>
    <t>Гель для ежедневной интимной гигиены Organic Intimate CALENDULA</t>
  </si>
  <si>
    <t>Гель для ежедневной интимной гигиены Organic Intimate CAMOMILE</t>
  </si>
  <si>
    <t>Гель для ежедневной интимной гигиены Organic Intimate NEUTRAL</t>
  </si>
  <si>
    <t>Aqua With Infusions Of Organic Calendula Officinalis Extract (Органический Экстракт календулы), Magnesium Laureth Sulfate, Cocamidopropyl Betain, Glycerin, Sodium Cocoamphoacetate, PEG-7 Glyceryl Cocoate, Sodium Lactate, Lactic Acid, Melaeuca Alternifolia (Tea Tree) Leaf Oil, PEG-200 Hydrogenated Glyceryl Palmate, Sodium chloride, PEG-40 Hydrogenated Castor Oil, Phenoxyethanol, Benzoic Acid, Dehydroacetic Acid, Ethylhexylglycerin , Tetrasodium EDTA, Parfum</t>
  </si>
  <si>
    <t>без SLS и красителей; pH для интимной зоны
экстракт календулы, масло чайного дерева, молочная кислота</t>
  </si>
  <si>
    <t>Aqua With Infusions Of Organic Chamomilla Recutita (Matricaria) Flower Extract (Органический Экстракт ромашки), Magnesium Laureth Sulfate, Cocamidopropyl Betain, Glycerin, Sodium Cocoamphoacetate, PEG-7 Glyceryl Cocoate, Sodium Lactat , Lactic Acid, PEG-200 Hydrogenated Glyceryl Palmate, Sodium Сhloride, Phenoxyethanol, Benzoic Acid, Dehydroacetic Acid, Ethylhexylglycerin , Tetrasodium EDTA, Parfum</t>
  </si>
  <si>
    <t>без SLS и красителей; pH для интимной зоны
экстракт ромашки, молочная кислота</t>
  </si>
  <si>
    <t>Aqua, Magnesium Laureth Sulfate, Cocamidopropyl Betain, Glycerin, Sodium Cocoamphoacetate, PEG-7 Glyceryl Cocoate, Sodium Lactate, Inulin, Alpha-glucan Оligosaccharide(пребиотик),Lactic Acid, PEG-200 Hydrogenated Glyceryl Palmate, Sodium Сhloride, Phenoxyethanol, Benzoic Acid, Dehydroacetic Acid, Ethylhexylglycerin , Tetrasodium EDTA, Parfum</t>
  </si>
  <si>
    <t>без SLS и красителей; pH для интимной зоны
пребиотик, молочная кислота</t>
  </si>
  <si>
    <t>NV0101</t>
  </si>
  <si>
    <t>NV0102</t>
  </si>
  <si>
    <t>NV0107</t>
  </si>
  <si>
    <t>ГЕЛИ ДЛЯ ИНТИМ ГИГИЕНЫ</t>
  </si>
  <si>
    <t>ГЕЛИ МНОГОФУНКЦИОНАЛЬНЫЕ</t>
  </si>
  <si>
    <t>Тонер для лица ALOE 95% (алоэ вера)</t>
  </si>
  <si>
    <t xml:space="preserve">Тонер для лица SNAIL 95% (муцин улитки) </t>
  </si>
  <si>
    <t>Гель многофункциональный ALOE 95% (алоэ вера)</t>
  </si>
  <si>
    <t>Гель многофункциональный SNAIL 95% (муцин улитки)</t>
  </si>
  <si>
    <t>Гель KOREAN ALOE VERA 95%, банка</t>
  </si>
  <si>
    <t>Aqua with infusions of Aloe Barbadensis Leaf Juice (сок алоэ)*, Organic Angelica Archangelica Root Extract (органический экстракт ангелики)*, Salvia Officinalis (Sage) Leaf Extract (экстракт шалфея)*, Сhamomilla Recutita (Matricaria) Flower Extract (экстракт ромашки)*, Allantoin (аллантоин)*, Panthenol (пантенол), Hyaluronic Acid (гиалуроновая кислота), Isopentyldiol, Glycerin*, Acrylates/C10-30 Alkyl Acrylate Crosspolymer, PEG-40 Hydrogenated Castor Oil, Triethanolamine, Tetrasodium EDTA, Phenoxyethanol, Ethylhexylglycerin, Sodium Benzoate, Potassium Sorbate, CI 19140, CI 42090, Parfum.
*Ингредиенты натурального происхождения</t>
  </si>
  <si>
    <t>сок алоэ; экстракты ангелики, шалфея и ромашки; алантоин, пантенол, гиалуроновая кислота</t>
  </si>
  <si>
    <t>Aqua with infusions of Snail Secretion Filtrate (муцин улитки Helix Aspersa)*, Organic Plantago Lanceolata Leaf Extract (органический экстракт подорожника)*, Hamamelis Virginiana Leaf Extract (экстракт гамамелиса)*, Paeonia Officinalis Flower Extract (экстракт пиона)*, Allantoin (аллантоин)*, Panthenol (пантенол), Hyaluronic Acid (гиалуроновая кислота), Isopentyldiol, Glycerin*, Acrylates/C10-30 Alkyl Acrylate Crosspolymer, PEG-40 Hydrogenated Castor Oil, Triethanolamine, Tetrasodium EDTA, Phenoxyethanol, Ethylhexylglycerin, CI 19140, Parfum.</t>
  </si>
  <si>
    <t>муцин улитки; экстракты гамамелиса, подорожника и пиона; алантоин, пантенол, гиалуроновая кислота</t>
  </si>
  <si>
    <t>Aqua with infusions of Aloe Barbadensis Leaf Juice (сок алоэ)*, Organic Angelica Archangelica Root Extract (органический экстракт ангелики)*, Salvia Officinalis (Sage) Leaf Extract (экстракт шалфея)*, Сhamomilla Recutita (Matricaria) Flower Extract (экстракт ромашки)*, Allantoin (аллантоин)*, Panthenol (пантенол), Isopentyldiol, Glycerin*, Acrylates/C10-30 Alkyl Acrylate Crosspolymer, PEG-40 Hydrogenated Castor Oil, Triethanolamine, Tetrasodium EDTA, Phenoxyethanol, Ethylhexylglycerin, Sodium Benzoate, Potassium Sorbate, CI 19140, CI 42090, Parfum.</t>
  </si>
  <si>
    <t>NV0201</t>
  </si>
  <si>
    <t>NV0202</t>
  </si>
  <si>
    <t>NV0203</t>
  </si>
  <si>
    <t>NV0206</t>
  </si>
  <si>
    <t>Антибактериальный гель для рук с маслом чайного дерева и соком алоэ</t>
  </si>
  <si>
    <t>Антибактериальный гель для рук (канистра 5 л)</t>
  </si>
  <si>
    <t>Isopropyl Alcohol (62%), Aqua, Glycerin, Aloe Barbadensis Leaf Juice, Melaleuca Alternifolia (Tea Tree) Leaf Oil, Acrylates/C10-30 Alkyl Acrylate Crosspolymer, Sodium Benzoate, Potassium Sorbate, Triethanolamine, Tetrasodium EDTA, CI 19140, CI 42090.</t>
  </si>
  <si>
    <t>на изопропиловом спирте; не липкий
сок алоэ и масло чайного дерева</t>
  </si>
  <si>
    <t>договорная</t>
  </si>
  <si>
    <t>Лосьон-спрей для интимной зоны</t>
  </si>
  <si>
    <t>инулин, эфирные масла лаванды и герани, сок алоэ, лактат натрия, молочная кислота</t>
  </si>
  <si>
    <t>Aqua, Pentylene Glycol, Inulin, Aloe Barbadensis Leaf Juice, Sodium Lactate, Pelargonium Graveolens Oil, Lavandula Angustifolia Oil, Polyglyceryl-10 Laurate, Lactic Acid, Benzyl Alcohol, Benzoic Acid, Dehydroacetic Acid, Sodium Benzoate, Potassium Sorbate.</t>
  </si>
  <si>
    <t>Aqua, Decyl Glucoside, Glycerin, Xanthan Gum, Biosaccharide Gum-1, Inulin, Pelargonium Graveolens Oil, Lavandula Angustifolia Oil, Chamomilla Recutita (Matricaria) Flower Extract, Calendula Officinalis Flower Extract, Benzyl Alcohol, Benzoic Acid, Dehydroacetic Acid, Lactic Acid.</t>
  </si>
  <si>
    <t>Aqua, Urea (10%), Caprylic/Capric Triglyceride (каприлик/каприк триглицериды)*, Glycerin (глицерин)*, Glyceryl Stearate (глицерил стеарат)*, Сetearyl Alcohol (цетеариловый спирт)*, Potassium Cetyl Phosphate (цетилфосфат калия)*, Hydrogenated Palm Glycerides (гидрогенизированные глицериды пальмового масла)*, Organic Butyrospermum Parkii (Shea) Butter (органическое масло каритэ)*, Organic Cocos Nucifera (Coconut) Oil (органическое масло кокоса)*, Persea Gratissima (Avocado) Oil (масло авокадо)*, Helianthus Annuus (Sunflower) Seed Oil (масло семян подсолнечника)*, Behenyl Alcohol (бегениловый спирт)*, Menthol (ментол)*, Mentha Arvensis Leaf Oil (эфирное масло мяты полевой)*, Xanthan Gum (ксантановая камедь)*, Pentaerythrityl Distearate, Allantoin, Dimethicone, Tetrasodium EDTA, Ethylhexylglycerin, Phenoxyethanol, Citric Acid.</t>
  </si>
  <si>
    <t>без сульфатов, pH для интимной зоны
инулин, эфирные масла лаванды и герани, экстракты ромашки и календулы, молочная кислота</t>
  </si>
  <si>
    <t>Aqua, Cocamidopropyl Betaine, Sodium Lauroyl Sarcosinate, Coco-Glucoside, Glyceryl Oleate, Disodium Cocoamphodiacetate, Panthenol, Aloe Barbadensis Leaf Juice, Prunus Amygdalus Dulcis (Sweet Almond) Oil, Glycerin, Polysorbate 20, Xanthan Gum, Benzyl Alcohol, Benzoic Acid, Dehydroacetic Acid, Lactic Acid</t>
  </si>
  <si>
    <t>Жидкое мыло для кошек и собак</t>
  </si>
  <si>
    <t>Aqua, Sodium Laureth Sulfate, Sodium Chloride, Cocamidopropyl Betaine, Cocamide DEA, Panthenol, Glycerin, Amodimethicone, Laureth-9, Citric Acid, Methylchloroisothiazolinone, Methylisothiazolinone, Magnesium Chloride, Magnesium Nitrate, Cetrimonium Chloride, СI 19140, СI 42090, Parfum</t>
  </si>
  <si>
    <t>Шампунь витаминный для кошек и собак</t>
  </si>
  <si>
    <t>Aqua, Sodium Laureth Sulfate, Sodium Chloride, Cocamidopropyl Betaine, Cocamide DEA, Glycerin, Panthenol, Retinyl Palmitate, Tocopherol, Linoleic Acid, Polyquaternium-10, Citric Acid, Methylchloroisothiazolinone, Methylisothiazolinone, Magnesium Chloride, Magnesium Nitrate, CI 19140, СI 42090, Parfum</t>
  </si>
  <si>
    <t>без сульфатов, красителей и отдушек
Д-пантенол (провитамин В5), сок алоэ, масло миндальной косточки</t>
  </si>
  <si>
    <t>Д-пантенол (провитамин В5), комплекс витаминов (А, Е, F)</t>
  </si>
  <si>
    <t>Д-пантенол (провитамин В5)</t>
  </si>
  <si>
    <t>Крем для рук и ногтей</t>
  </si>
  <si>
    <t>Aqua, Coco-Caprylate, Sorbitol, Сetearyl Alcohol, Butyrospermum Parkii (Shea) Butter, C12-16 Alcohols, Simmondsia Chinensis (Jojoba) Seed Oil, Oryza Sativa (Rice) Bran Oil, Tocopheryl Acetate, Allantoin, Betaine, Palmitic Acid, Glyceryl Stearate Citrate, Xanthan Gum, Benzyl Alcohol, Benzoic Acid, Dehydroacetic Acid, Citric Acid, Parfum.</t>
  </si>
  <si>
    <t>10% мочевины, эфирное масло апельсина
масла манго, кокоса, виноградной косточки</t>
  </si>
  <si>
    <t>масло карите, масло жожоба, масло рисовых отрубей, витамин Е, аллантоин, бетаин из сахарной свеклы</t>
  </si>
  <si>
    <r>
      <t>Aqua, Urea (10%), Caprylic/Capric Triglyceride (каприлик/каприк триглицериды)*, Dicaprylyl Ether (дикаприлиловый эфир)*, Glycerin (глицерин)*, Glyceryl Stearate (глицерил стеарат)*, Сetearyl Alcohol (цетеариловый спирт)*, Potassium Cetyl Phosphate (цетилфосфат калия)*, Hydrogenated Palm Glycerides (гидрогенизированные глицериды пальмового масла)*, Organic Mangifera Indica (Mango) Seed Butter (органическое масло манго)*, Organic Cocos Nucifera (Coconut) Oil (органическое масло кокоса)*, Vitis Vinifera (Grape) Seed Oil (масло виноградной косточки)*,  Behenyl Alcohol (бегениловый спирт)*, Citrus Aurantium Dulcis (Orange) Peel Oil (эфирное масло апельсина)*, Xanthan Gum (ксантановая камедь)*, </t>
    </r>
    <r>
      <rPr>
        <sz val="11"/>
        <color rgb="FF333333"/>
        <rFont val="Calibri"/>
        <family val="2"/>
        <charset val="204"/>
        <scheme val="minor"/>
      </rPr>
      <t> Citric Acid, Pentaerythrityl Distearate, A</t>
    </r>
    <r>
      <rPr>
        <sz val="11"/>
        <color rgb="FF222222"/>
        <rFont val="Calibri"/>
        <family val="2"/>
        <charset val="204"/>
        <scheme val="minor"/>
      </rPr>
      <t>llantoin, Dimethicone, Tetrasodium EDTA, Ethylhexylglycerin, Phenoxyethanol, Parfum. </t>
    </r>
  </si>
  <si>
    <t>СТОИМОСТЬ ПРОДУКТА
в упаковке без этикетки</t>
  </si>
  <si>
    <t>NV0113</t>
  </si>
  <si>
    <t>Ультраувлажняющий крем для ног с 10% мочевины</t>
  </si>
  <si>
    <t>NV0112</t>
  </si>
  <si>
    <t>NV0111</t>
  </si>
  <si>
    <t>Бессульфатный гель для умывания DETOX</t>
  </si>
  <si>
    <t>без сульфатов
DERMAPUR® HP комплекс, растительный уголь, органический экстракт вереска</t>
  </si>
  <si>
    <t>10% мочевины, ментол, эфирное масло мяты
масла карите, кокоса, авокадо</t>
  </si>
  <si>
    <t>https://natura-vita.net/upakovka</t>
  </si>
  <si>
    <t>Aqua With Infusions Of Organic Iris Versicolor Extract (органический экстракт ириса), Sodium PCA (комплекс аминокислот): Betaine, Sorbitol, Glycine, Alanine, Proline, Serine, Threonine, Arginine, Lysine, Glutamin Acid; Tocopheryl Acetate (витамин Е), Allantoin (аллантоин), PEG-40 Hydrogenated Castor Oil, Sodium Hyaluronate (гиалуроновая кислота), Sodium Сhloride, Tetrasodium EDTA, Phenoxyethanol, Ethylhexylglycerin, Parfum</t>
  </si>
  <si>
    <t>Aqua With Infusions Of Organic Lavandula Angustifolia (Lavender) Extract (органический экстракт лаванды), Sodium PCA (комплекс аминокислот): Betaine, Sorbitol, Glycine, Alanine, Proline, Serine, Threonine, Arginine, Lysine, Glutamin Acid; Camomilla Recutita (Matricaria) Flower Extract (ромашка), Allantoin (аллантоин), Aloe Barbadensis (алоэ-вера), Panthenol (пантенол), PEG-40 Hydrogenated Castor Oil, Sodium Hyaluronate (гиалуроновая кислота), Sodium Сhloride, Tetrasodium EDTA, Phenoxyethanol, Ethylhexylglycerin, Parfum</t>
  </si>
  <si>
    <t>Aqua With Infusions Of Organic Cymbopogon Martini Oil (органическое масло лемонграсса), Sodium PCA(комплекс аминокислот): Betaine, Sorbitol, Glycine, Alanine, Proline, Serine, Threonine, Arginine, Lysine, Glutamin Acid; Salvia Officinalis (Sage) Leaf Extract (шалфей), Hamamelis Virginiana Leaf Extract (гамамелис), PEG—40 Hydrogenated Castor Oil, Panthenol (пантенол) , Sodium Hyaluronate (гиалуроновая кислота), Sodium Сhloride, Salicylic Acid, Tetrasodium EDTA, Phenoxyethanol, Ethylhexylglycerin, Parfum</t>
  </si>
  <si>
    <t>от 2000 шт.</t>
  </si>
  <si>
    <t>Антибактериальные средства</t>
  </si>
  <si>
    <t>КРЕМЫ ДЛЯ РУК</t>
  </si>
  <si>
    <t>Если необходима дополнительная информация, Вы всегда можете обратиться к нам по тел. 8 800 700-67-21 или на почту contract@natura-vita.net</t>
  </si>
  <si>
    <t>В стоимость всех услуг не входят транспортные расходы. Они оплачиваются клиентом отдельно по факту произведенных расходов.</t>
  </si>
  <si>
    <r>
      <t xml:space="preserve">При декларировании нескольких видов однотипных продуктов, которые могут быть объединены в одну декларацию, </t>
    </r>
    <r>
      <rPr>
        <b/>
        <sz val="12"/>
        <color theme="9" tint="-0.499984740745262"/>
        <rFont val="Calibri"/>
        <family val="2"/>
        <charset val="204"/>
        <scheme val="minor"/>
      </rPr>
      <t>скидка 3000 руб</t>
    </r>
    <r>
      <rPr>
        <sz val="12"/>
        <color theme="9" tint="-0.499984740745262"/>
        <rFont val="Calibri"/>
        <family val="2"/>
        <charset val="204"/>
        <scheme val="minor"/>
      </rPr>
      <t>, начиная со второго продукта.</t>
    </r>
  </si>
  <si>
    <t>Aqua*, Charcoal Powder (растительный уголь)*, Spiraea Ulmaria Extract (экстракт таволги вязолистной)*, Hamamelis Virginiana Leaf Extract (экстракт гамамелиса)*, Organic Calluna Vulgaris Leaf Extract (органический экстракт вереска)*, Avena Sativa (Oat) Kernel Extract (экстракт овса)*, Sodium Hyaluronate, Panthenol, Sodium Lactate, Betaine*, Hydroxyethyl Urea, Glycerin*, Butylene Glycol*, Isopentyldiol, Polysorbate 20, Tetrasodium EDTA, Citric Acid, Sodium Benzoate, Potassium Sorbate, Phenoxyethanol, Chlorphenesin, CI 42090, Parfum.</t>
  </si>
  <si>
    <t>NV0110</t>
  </si>
  <si>
    <t>запатентованный комплекс DERMAPUR HP; растительный уголь; органический экстракт вереска; экстракты овса и гамаммелиса</t>
  </si>
  <si>
    <t>Ультраувлажняющий крем для рук и локтей с 10% мочевины</t>
  </si>
  <si>
    <t>Ультраувлажняющий крем для лица с церамидами и 10% мочевины</t>
  </si>
  <si>
    <t>комплекс церамидов NP, AP, EOP
10% мочевины, органические масла карите и авокадо</t>
  </si>
  <si>
    <t>Aqua, Urea (10%), Dicaprylyl Ether (дикаприлиловый эфир)*, Polyglyceryl-6 Stearate (and) Polyglyceryl-6 Behenate (полиглицерил-6 стеарат и полиглицерил-6 бегенат)*, Glycerin (глицерин)*, Caprylic/Capric Triglyceride (каприлик/каприк триглицерид)*, Glyceryl Stearate (глицерил стеарат)*, Сetearyl Alcohol (цетеариловый спирт)*, Organic Butyrospermum Parkii (Shea) Butter (органическое масло карите)*, Organic Olea Europaea (Olive) Fruit Oil (органическое масло оливы)*, Persea Gratissima (Avocado) Oil (масло авокадо)*, Ceramide NP, Ceramide AP, Ceramide EOP, Phytosphingosine (фитосфингозин)*, Cholesterol, Sodium Lauroyl Lactylate (cтеароиллактилат натрия*), Sodium PCA (пироглутамат натрия)*, Behenyl Alcohol (бегениловый спирт)*, Xanthan Gum (ксантановая камедь)*, Pentylene Glycol (пентиленгликоль)*, Pentaerythrityl Distearate, Hydrogenated Polyisobutene, Allantoin, Dimethicone, Carbomer, Tetrasodium EDTA, Ethylhexylglycerin, Phenoxyethanol, Citric Acid, Parfum.</t>
  </si>
  <si>
    <t>NV0114</t>
  </si>
  <si>
    <t>от 4000 шт.</t>
  </si>
  <si>
    <t>Складские услуги. Фулфилмент.</t>
  </si>
  <si>
    <t>Упаковка. Флаконы, баночки, крышки, дозаторы и т.д.</t>
  </si>
  <si>
    <r>
      <t>2.</t>
    </r>
    <r>
      <rPr>
        <b/>
        <sz val="7"/>
        <color theme="9" tint="-0.499984740745262"/>
        <rFont val="Times New Roman"/>
        <family val="1"/>
        <charset val="204"/>
      </rPr>
      <t xml:space="preserve">        </t>
    </r>
    <r>
      <rPr>
        <sz val="12"/>
        <color theme="9" tint="-0.499984740745262"/>
        <rFont val="Calibri"/>
        <family val="2"/>
        <charset val="204"/>
        <scheme val="minor"/>
      </rPr>
      <t>Упаковку, которая есть в наличии, можно посмотреть в соответствующим разделе на нашем сайте</t>
    </r>
  </si>
  <si>
    <r>
      <t>3.</t>
    </r>
    <r>
      <rPr>
        <b/>
        <sz val="7"/>
        <color theme="9" tint="-0.499984740745262"/>
        <rFont val="Times New Roman"/>
        <family val="1"/>
        <charset val="204"/>
      </rPr>
      <t xml:space="preserve">        </t>
    </r>
    <r>
      <rPr>
        <sz val="12"/>
        <color theme="9" tint="-0.499984740745262"/>
        <rFont val="Calibri"/>
        <family val="2"/>
        <charset val="204"/>
        <scheme val="minor"/>
      </rPr>
      <t>Цены на сайте на упаковку указаны розничные. Для клиентов контрактного производства действуют цены, указанные в настоящем прайсе на контрактное производство.</t>
    </r>
  </si>
  <si>
    <t>Дизайн. Услуги печати этикетки.</t>
  </si>
  <si>
    <t>Производство.</t>
  </si>
  <si>
    <t>Разработка новых продуктов. Использование стандартных рецептур.</t>
  </si>
  <si>
    <t>Aqua With Infusions Of Organic Olea Europaea (Olive) Husk Oil Organic, (органическое масло оливы), Organic Lavandula Angustifolia  (Lavender) Extract (органический  экстракт  лаванды), Magnesium Laureth Sulfate, Sodium Cocoamphoacetate, Cocamidopropyl Betain, Glycerin, Coco-Glucoside, Sodium Сhloride,  PEG-7 Glyceryl Cocoate,  PEG-200 Hydrogenated Glyceryl Palmate, Herbal Сomplex of Extracts: Rosmarinus Officinalis (Rosemary)(розмарин), Thymus Serpyllum (тимьян), Salvia Officinalis (Sage) Leaf (шалфей), Origanum Vulgare Flower (душица), Origanum Majorana Leaf  (майоран), Ocium Basilicum (Basil)(базилик); Glycol Distearate,Cocamide MEA,  Laureth-10,  PEG – 40 Hydrogenated Castor Oil, Silicone Quaternium-18, Trideceth-6,Trideceth-12, Polyquaterniun -10, Parfum , Methylchloroisothiazolinone, Methylisothiazolinone , Tetrasodium EDTA, Citric Acid, CI 42090, CI 14720</t>
  </si>
  <si>
    <t>от 500 шт.</t>
  </si>
  <si>
    <t>Общий объем партии вне зависимости от количества единиц должен составлять не менее 30 кг по стандартной рецептуре и не менее 50 кг по вновь разработанной.</t>
  </si>
  <si>
    <t>Единоразово изготавливаются 3 образца объемом по 50 мл каждый.</t>
  </si>
  <si>
    <t>Aqua, PEG-6 Caprylic/Capric Glycerides, Isopentyldiol, Biosaccharide Gum-1, Polyaminopropyl Biguanide</t>
  </si>
  <si>
    <t>Нейтральная мицеллярная вода
д/всех типов кожи, вкл.чувствительную</t>
  </si>
  <si>
    <t>NV0115</t>
  </si>
  <si>
    <r>
      <t xml:space="preserve">2.     </t>
    </r>
    <r>
      <rPr>
        <sz val="12"/>
        <color theme="9" tint="-0.499984740745262"/>
        <rFont val="Calibri"/>
        <family val="2"/>
        <charset val="204"/>
        <scheme val="minor"/>
      </rPr>
      <t>Очная консультация технолога -</t>
    </r>
    <r>
      <rPr>
        <b/>
        <sz val="12"/>
        <color theme="9" tint="-0.499984740745262"/>
        <rFont val="Calibri"/>
        <family val="2"/>
        <charset val="204"/>
        <scheme val="minor"/>
      </rPr>
      <t xml:space="preserve"> 5000 руб</t>
    </r>
    <r>
      <rPr>
        <sz val="12"/>
        <color theme="9" tint="-0.499984740745262"/>
        <rFont val="Calibri"/>
        <family val="2"/>
        <charset val="204"/>
        <scheme val="minor"/>
      </rPr>
      <t xml:space="preserve"> за час.</t>
    </r>
  </si>
  <si>
    <t>Стоимость работы указана без учета этикеровки.</t>
  </si>
  <si>
    <t>ПО ЗАПРОСУ</t>
  </si>
  <si>
    <t>Aqua, Glycerin, PEG-6 Caprylic/Capric Glycerides, PEG-7 Glyceryl Cocoate, PEG-40 Hydrogenated Castor Oil, Tetrasodium EDTA, Phenoxyethanol, DMDM Hydantoin, Citric Acid, Parfum.</t>
  </si>
  <si>
    <t>ГЕЛИ ДЛЯ ДУША</t>
  </si>
  <si>
    <t>УПАКОВКА</t>
  </si>
  <si>
    <t>Прозрачный флакон 250 мл с квадратным плечом, прозрачный диск-топ</t>
  </si>
  <si>
    <t>NV0123</t>
  </si>
  <si>
    <t>NV0124</t>
  </si>
  <si>
    <t>NV0125</t>
  </si>
  <si>
    <t>NV0126</t>
  </si>
  <si>
    <t>NV0127</t>
  </si>
  <si>
    <t>NV0128</t>
  </si>
  <si>
    <t>NV0129</t>
  </si>
  <si>
    <t>NV0130</t>
  </si>
  <si>
    <t>NV0131</t>
  </si>
  <si>
    <t>NV0132</t>
  </si>
  <si>
    <t>NV0133</t>
  </si>
  <si>
    <t>NV0134</t>
  </si>
  <si>
    <t>NV0135</t>
  </si>
  <si>
    <t>NV0136</t>
  </si>
  <si>
    <t>20% мочевины, ментол, эфирное масло мяты
масла карите, кокоса, авокадо</t>
  </si>
  <si>
    <t>30% мочевины, ментол, эфирное масло мяты
масла карите, кокоса, авокадо</t>
  </si>
  <si>
    <t>Aqua, Urea (20%), Caprylic/Capric Triglyceride (каприлик/каприк триглицериды)*, Glycerin (глицерин)*, Glyceryl Stearate (глицерил стеарат)*, Сetearyl Alcohol (цетеариловый спирт)*, Potassium Cetyl Phosphate (цетилфосфат калия)*, Hydrogenated Palm Glycerides (гидрогенизированные глицериды пальмового масла)*, Organic Butyrospermum Parkii (Shea) Butter (органическое масло каритэ)*, Organic Cocos Nucifera (Coconut) Oil (органическое масло кокоса)*, Persea Gratissima (Avocado) Oil (масло авокадо)*, Helianthus Annuus (Sunflower) Seed Oil (масло семян подсолнечника)*, Behenyl Alcohol (бегениловый спирт)*, Menthol (ментол)*, Mentha Arvensis Leaf Oil (эфирное масло мяты полевой)*, Xanthan Gum (ксантановая камедь)*, Pentaerythrityl Distearate, Allantoin, Dimethicone, Tetrasodium EDTA, Ethylhexylglycerin, Phenoxyethanol, Citric Acid.</t>
  </si>
  <si>
    <t>Aqua, Urea (30%), Caprylic/Capric Triglyceride (каприлик/каприк триглицериды)*, Glycerin (глицерин)*, Glyceryl Stearate (глицерил стеарат)*, Сetearyl Alcohol (цетеариловый спирт)*, Potassium Cetyl Phosphate (цетилфосфат калия)*, Hydrogenated Palm Glycerides (гидрогенизированные глицериды пальмового масла)*, Organic Butyrospermum Parkii (Shea) Butter (органическое масло каритэ)*, Organic Cocos Nucifera (Coconut) Oil (органическое масло кокоса)*, Persea Gratissima (Avocado) Oil (масло авокадо)*, Helianthus Annuus (Sunflower) Seed Oil (масло семян подсолнечника)*, Behenyl Alcohol (бегениловый спирт)*, Menthol (ментол)*, Mentha Arvensis Leaf Oil (эфирное масло мяты полевой)*, Xanthan Gum (ксантановая камедь)*, Pentaerythrityl Distearate, Allantoin, Dimethicone, Tetrasodium EDTA, Ethylhexylglycerin, Phenoxyethanol, Citric Acid.</t>
  </si>
  <si>
    <t>Белый флакон 200 мл с квадратным плечом, белый дозатор</t>
  </si>
  <si>
    <t>20% мочевины, эфирное масло апельсина
масла манго, кокоса, виноградной косточки</t>
  </si>
  <si>
    <t>30% мочевины, эфирное масло апельсина
масла манго, кокоса, виноградной косточки</t>
  </si>
  <si>
    <r>
      <t>Aqua, Urea (20%), Caprylic/Capric Triglyceride (каприлик/каприк триглицериды)*, Dicaprylyl Ether (дикаприлиловый эфир)*, Glycerin (глицерин)*, Glyceryl Stearate (глицерил стеарат)*, Сetearyl Alcohol (цетеариловый спирт)*, Potassium Cetyl Phosphate (цетилфосфат калия)*, Hydrogenated Palm Glycerides (гидрогенизированные глицериды пальмового масла)*, Organic Mangifera Indica (Mango) Seed Butter (органическое масло манго)*, Organic Cocos Nucifera (Coconut) Oil (органическое масло кокоса)*, Vitis Vinifera (Grape) Seed Oil (масло виноградной косточки)*,  Behenyl Alcohol (бегениловый спирт)*, Citrus Aurantium Dulcis (Orange) Peel Oil (эфирное масло апельсина)*, Xanthan Gum (ксантановая камедь)*, </t>
    </r>
    <r>
      <rPr>
        <sz val="11"/>
        <color rgb="FF333333"/>
        <rFont val="Calibri"/>
        <family val="2"/>
        <charset val="204"/>
        <scheme val="minor"/>
      </rPr>
      <t> Citric Acid, Pentaerythrityl Distearate, A</t>
    </r>
    <r>
      <rPr>
        <sz val="11"/>
        <color rgb="FF222222"/>
        <rFont val="Calibri"/>
        <family val="2"/>
        <charset val="204"/>
        <scheme val="minor"/>
      </rPr>
      <t>llantoin, Dimethicone, Tetrasodium EDTA, Ethylhexylglycerin, Phenoxyethanol, Parfum. </t>
    </r>
  </si>
  <si>
    <r>
      <t>Aqua, Urea (30%), Caprylic/Capric Triglyceride (каприлик/каприк триглицериды)*, Dicaprylyl Ether (дикаприлиловый эфир)*, Glycerin (глицерин)*, Glyceryl Stearate (глицерил стеарат)*, Сetearyl Alcohol (цетеариловый спирт)*, Potassium Cetyl Phosphate (цетилфосфат калия)*, Hydrogenated Palm Glycerides (гидрогенизированные глицериды пальмового масла)*, Organic Mangifera Indica (Mango) Seed Butter (органическое масло манго)*, Organic Cocos Nucifera (Coconut) Oil (органическое масло кокоса)*, Vitis Vinifera (Grape) Seed Oil (масло виноградной косточки)*,  Behenyl Alcohol (бегениловый спирт)*, Citrus Aurantium Dulcis (Orange) Peel Oil (эфирное масло апельсина)*, Xanthan Gum (ксантановая камедь)*, </t>
    </r>
    <r>
      <rPr>
        <sz val="11"/>
        <color rgb="FF333333"/>
        <rFont val="Calibri"/>
        <family val="2"/>
        <charset val="204"/>
        <scheme val="minor"/>
      </rPr>
      <t> Citric Acid, Pentaerythrityl Distearate, A</t>
    </r>
    <r>
      <rPr>
        <sz val="11"/>
        <color rgb="FF222222"/>
        <rFont val="Calibri"/>
        <family val="2"/>
        <charset val="204"/>
        <scheme val="minor"/>
      </rPr>
      <t>llantoin, Dimethicone, Tetrasodium EDTA, Ethylhexylglycerin, Phenoxyethanol, Parfum. </t>
    </r>
  </si>
  <si>
    <t>NV0138</t>
  </si>
  <si>
    <t>NV0139</t>
  </si>
  <si>
    <t>NV0137</t>
  </si>
  <si>
    <t>ЖИДКОЕ МЫЛО ДЛЯ РУК</t>
  </si>
  <si>
    <t>NV0140</t>
  </si>
  <si>
    <t>NV0141</t>
  </si>
  <si>
    <t>NV0142</t>
  </si>
  <si>
    <t>NV0143</t>
  </si>
  <si>
    <t>NV0144</t>
  </si>
  <si>
    <t>NV0145</t>
  </si>
  <si>
    <t>NV0146</t>
  </si>
  <si>
    <t>NV0147</t>
  </si>
  <si>
    <t>ингредиенты из Кореи
сок алоэ; экстракты ангелики, шалфея и ромашки; алантоин, пантенол</t>
  </si>
  <si>
    <t>вместо SLS используется более мягкий Magnesium Laureth Sulfate
гиалуроновая кислота, пантенол
отдушка пр-ва Франция</t>
  </si>
  <si>
    <t>вместо SLS используется более мягкий Magnesium Laureth Sulfate
сок алоэ вера, пантенол, алантоин
отдушка пр-ва Южная Корея</t>
  </si>
  <si>
    <t>вместо SLS используется более мягкий Magnesium Laureth Sulfate
гидролат розы, масло камелии, пантенол
отдушка пр-ва Франция</t>
  </si>
  <si>
    <t>вместо SLS используется более мягкий Magnesium Laureth Sulfate
масло лемонграсса, комплекс экстрактов прованских трав</t>
  </si>
  <si>
    <t>вместо SLS используется более мягкий Magnesium Laureth Sulfate
экстракты лаванды, масло нероли,  комплекс экстрактов прованских трав</t>
  </si>
  <si>
    <t>вместо SLS используется более мягкий Magnesium Laureth Sulfate
экстракт ириса, масло виноградной косточки, комплекс экстрактов прованских трав</t>
  </si>
  <si>
    <t>вместо SLS используется более мягкий Magnesium Laureth Sulfate
молочные протеины, алантоин, масло кокоса
отдушка пр-ва Южная Корея</t>
  </si>
  <si>
    <t>вместо SLS используется более мягкий Magnesium Laureth Sulfate
экстракт зеленого чая, протеины риса и пшеницы, муцин улитки
отдушка пр-ва Франция</t>
  </si>
  <si>
    <t>вместо SLS используется более мягкий Magnesium Laureth Sulfate
без красителей, отдушек, масел и т.д.</t>
  </si>
  <si>
    <t>NV0148</t>
  </si>
  <si>
    <t>NV0149</t>
  </si>
  <si>
    <t>NV0150</t>
  </si>
  <si>
    <t>NV0151</t>
  </si>
  <si>
    <t>NV0152</t>
  </si>
  <si>
    <t>NV0153</t>
  </si>
  <si>
    <t>NV0154</t>
  </si>
  <si>
    <t>Aqua, Magnesium Laureth Sulfate, Glycerin, Disodium Laureth Sulfosuccinate, Cocamidopropyl Betaine, Cocamide DEA, Citric Acid, Tetrasodium EDTA, Benzyl Alcohol, Ethylhexylglycerin</t>
  </si>
  <si>
    <t>Aqua, Magnesium Laureth Sulfate, Glycerin, Disodium Laureth Sulfosuccinate, Cocamidopropyl Betaine, Cocamide DEA, Rosa Damascena Flower Water, Panthenol, Camellia Oleifera Seed Oil, Сitric Acid, Tetrasodium EDTA, Benzyl Alcohol, Ethylhexylglycerin, CI 16035, CI 14720, Parfum.</t>
  </si>
  <si>
    <t>Aqua, Magnesium Laureth Sulfate, Glycerin, Disodium Laureth Sulfosuccinate, Cocamidopropyl Betaine, Cocamide DEA, Aloe Barbadensis Leaf Juice, Panthenol, Allantoin, Citric Acid, Tetrasodium EDTA, Sodium Benzoate, Potassium Sorbate, Benzyl Alcohol, Ethylhexylglycerin, CI 19140, CI 42090, Parfum.</t>
  </si>
  <si>
    <t>Aqua, Magnesium Laureth Sulfate, Glycerin, Disodium Laureth Sulfosuccinate, Cocamidopropyl Betaine, Cocamide DEA, Sodium Hyaluronate, Panthenol, Citric Acid, Tetrasodium EDTA, Benzyl Alcohol, Ethylhexylglycerin, Parfum.</t>
  </si>
  <si>
    <t>Aqua, Magnesium Laureth Sulfate, Glycerin, Disodium Laureth Sulfosuccinate, Cocamidopropyl Betaine, Cocamide DEA, Hydrolyzed Milk Protein, Allantoin, Cocos Nucifera (Coconut) Oil, Citric Acid, Tetrasodium EDTA, Benzyl Alcohol, Ethylhexylglycerin, Parfum.</t>
  </si>
  <si>
    <t>Aqua, Magnesium Laureth Sulfate, Glycerin, Disodium Laureth Sulfosuccinate, Cocamidopropyl Betaine, Cocamide DEA, Camellia Sinensis (Green Tea) Leaf Extract, Hydrolyzed Rice Protein, Hydrolyzed Wheat Protein, Snail Secretion Filtrate, Citric Acid, Tetrasodium EDTA, Benzyl Alcohol, Ethylhexylglycerin, CI 19140, CI 42090, Parfum.</t>
  </si>
  <si>
    <t>Aqua, Magnesium Laureth Sulfate, Glycerin, Disodium Laureth Sulfosuccinate, Cocamidopropyl Betaine, Cocamide DEA, Lactic Acid, Citric Acid, Glycolic Acid, Tetrasodium EDTA, Benzyl Alcohol, Ethylhexylglycerin, Parfum.</t>
  </si>
  <si>
    <t>вместо SLS используется более мягкий Magnesium Laureth Sulfate
молочная, гликолевая и лимонная кислоты
отдушка пр-ва Франции</t>
  </si>
  <si>
    <t>Прозрачный флакон 200 мл с квадратным плечом, прозрачный диск-дозатор</t>
  </si>
  <si>
    <t>эфирное масло розы и гидролат розы 
сок алоэ, экстракты шалфея и ромашки 
алантоин, пантенол, гиалуроновая кислота</t>
  </si>
  <si>
    <t>эфирные масла лаванды и бергамота 
сок алоэ, экстракты шалфея и ромашки 
алантоин, пантенол, гиалуроновая кислота</t>
  </si>
  <si>
    <t>сок алоэ, экстракты шалфея и ромашки 
алантоин, пантенол, гиалуроновая кислота</t>
  </si>
  <si>
    <t>Прозрачный флакон 200 мл с квадратным плечом,  дозатор прозрачный или белый</t>
  </si>
  <si>
    <t> Aqua with infusions of Organic Rosa Damascena Flower Water (органический гидролат розы)*, Aloe Barbadensis Leaf Juice (сок алоэ)*, Salvia Officinalis (Sage) Leaf Extract (экстракт шалфея)*, Сhamomilla Recutita (Matricaria) Flower Extract (экстракт ромашки)*, Allantoin (аллантоин)*, Rosa Damascena Flower Oil (эфирное масло розы)*, Panthenol (пантенол), Hyaluronic Acid (гиалуроновая кислота), Isopentyldiol, Glycerin*, Acrylates/C10-30 Alkyl Acrylate Crosspolymer, PEG-40 Hydrogenated Castor Oil, Triethanolamine, Tetrasodium EDTA, Phenoxyethanol, Ethylhexylglycerin, Sodium Benzoate, Potassium Sorbate, CI 14720, Parfum.</t>
  </si>
  <si>
    <t>NV0155</t>
  </si>
  <si>
    <t>NV0156</t>
  </si>
  <si>
    <t>Aqua with infusions of Aloe Barbadensis Leaf Juice (сок алоэ)*, Salvia Officinalis (Sage) Leaf Extract (экстракт шалфея)*, Сhamomilla Recutita (Matricaria) Flower Extract (экстракт ромашки)*, Allantoin (аллантоин)*, Lavandula Angustifolia (Lavender) Flower Oil (эфирное масло лаванды)*, Сitrus Aurantium Bergamia (Bergamot) Fruit Oil (эфирное масло бергамота)*, Panthenol (пантенол), Hyaluronic Acid (гиалуроновая кислота), Isopentyldiol, Glycerin*, Acrylates/C10-30 Alkyl Acrylate Crosspolymer, PEG-40 Hydrogenated Castor Oil, Triethanolamine, Tetrasodium EDTA, Phenoxyethanol, Ethylhexylglycerin, Sodium Benzoate, Potassium Sorbate, CI 42090, CI 14720, Parfum.</t>
  </si>
  <si>
    <t>Aqua with infusions of Aloe Barbadensis Leaf Juice (сок алоэ)*, Salvia Officinalis (Sage) Leaf Extract (экстракт шалфея)*, Сhamomilla Recutita (Matricaria) Flower Extract (экстракт ромашки)*, Allantoin (аллантоин)*, Panthenol (пантенол), Hyaluronic Acid (гиалуроновая кислота), Isopentyldiol, Glycerin*, Acrylates/C10-30 Alkyl Acrylate Crosspolymer, PEG-40 Hydrogenated Castor Oil, Triethanolamine, Tetrasodium EDTA, Phenoxyethanol, Ethylhexylglycerin, Sodium Benzoate, Potassium Sorbate.</t>
  </si>
  <si>
    <t>NV0157</t>
  </si>
  <si>
    <t>NV0158</t>
  </si>
  <si>
    <t>ГЕЛИ ДЛЯ УМЫВАНИЯ БЕЗ SLS</t>
  </si>
  <si>
    <t>Гель для умывания Увлажняющий ORGANIC IRIS д/всех типов кожи</t>
  </si>
  <si>
    <t>Гель для умывания Успокаивающий ORGANIC LAVENDER д/сухой и чувств.</t>
  </si>
  <si>
    <t>Гель для умывания Очищающий ORGANIC LEMONGRASS д/жирной и комб.</t>
  </si>
  <si>
    <t>Прозрачный или белый флакон 200 мл с квадратным плечом, прозрачный или белый дозатор</t>
  </si>
  <si>
    <t>NV0159</t>
  </si>
  <si>
    <t>NV0160</t>
  </si>
  <si>
    <t>Aqua, Glycerin (глицерин)*, Propanediol (пропандиол)*, Caffeine (кофеин)*, Glaucine, Menthol (ментол)*, Menthyl Lactate, Hydrolyzed Collagen (гидролизованный коллаген)*, Hydrolyzed Elastin (гидролизованный эластин)*, Mentha Arvensis Leaf Oil (эфирное масло мяты полевой)*, Camphor (камфора)*, Vanillyl Butyl Ether, Carbomer, Sodium Hydroxide, Coco-Glucoside (коко-глюкозид)*, Ethylhexylglycerin, Phenoxyethanol, Caprylyl Glycol, CI 14720, Tetrasodium EDTA, Parfum. </t>
  </si>
  <si>
    <t>Aqua with infusions of Fucus Vesiculosus Extract (экстракт фукуса)*, Palmaria Palmata Extract (экстракт пальмарии пальмата)*, Glycerin (глицерин)*, Menthol (ментол)*, Menthyl Lactate, Hydrolyzed Collagen (гидролизованный коллаген)*, Hydrolyzed Elastin (гидролизованный эластин)*, Mentha Arvensis Leaf Oil (эфирное масло мяты полевой)*, Carbomer, Sodium Hydroxide, Ethylhexylglycerin, Phenoxyethanol, Tetrasodium EDTA, СI 42090, Parfum.</t>
  </si>
  <si>
    <t>Aqua with infusions of Сapsicum Annuum Extract (экстракт красного перца)*, Glycerin (глицерин)*, Camphor (камфора)*, Vanillyl Butyl Ether, Hydrolyzed Collagen (гидролизованный коллаген)*, Hydrolyzed Elastin (гидролизованный эластин)*, Carbomer, Sodium Hydroxide, Ethylhexylglycerin, Phenoxyethanol, Tetrasodium EDTA, СI 16035, Parfum. </t>
  </si>
  <si>
    <t>кофеин, ментол, камфора
коллаген и эластин</t>
  </si>
  <si>
    <t>экстракты красных и бурых водорослей, ментол
коллаген и эластин</t>
  </si>
  <si>
    <t>экстракт красного перца, камфора
коллаген и эластин</t>
  </si>
  <si>
    <t>Прозрачный или белый флакон 200 мл с квадратным плечом,  дозатор прозрачный или белый</t>
  </si>
  <si>
    <t>ГЕЛИ ДЛЯ ОБЕРТЫВАНИЯ</t>
  </si>
  <si>
    <t>NV0161</t>
  </si>
  <si>
    <t>Aqua with infusions of Organic Iris Versicolor Extract (органический экстракт ириса)*, Organic Vitis Vinifera Oil (органическое масло виноградной косточки)*, Magnesium Laureth Sulfate, Decyl Glucoside, Cocamidopropyl Betaine, Glycerin (глицерин)*, Herbal Complex of Extracts: Rosmarinus Officinalis (Rosemary) (розмарин)*, Thymus Serpyllum (Wild Thyme) (тимьян)*, Salvia Officinalis (Sage) Leaf (шалфей)*, Origanum Vulgare Flower (душица)*, Origanum Majorana Leaf (майоран)*, Ocium Basilicum (Basil) (базилик)*; Sodium Chloride, Tetrasodium EDTA, Citric Acid, Methylchloroisothiazolinone, Methylisothiazolinone, CI 16035, CI 14720, Parfum</t>
  </si>
  <si>
    <t>NV0162</t>
  </si>
  <si>
    <t>Aqua with infusions of Organic Lavandula Angustifolia (Lavender) Extract (органический экстракт лаванды)*, Citrus Aurantium Amara (Neroli) Flower Oil (эфирное масло нероли)*, Magnesium Laureth Sulfate, Decyl Glucoside, Cocamidopropyl Betaine, Glycerin (глицерин)*, Herbal Complex of Extracts: Rosmarinus Officinalis (Rosemary) (розмарин)*, Thymus Serpyllum (Wild Thyme) (тимьян)*, Salvia Officinalis (Sage) Leaf (шалфей)*, Origanum Vulgare Flower (душица)*, Origanum Majorana Leaf (майоран)*, Ocium Basilicum (Basil) (базилик)*; Sodium Chloride, Tetrasodium EDTA, Citric Acid, Methylchloroisothiazolinone, Methylisothiazolinone, CI 42090, CI 14720, Parfum.</t>
  </si>
  <si>
    <t>NV0163</t>
  </si>
  <si>
    <t>Aqua with infusions of Organic Cymbopogon Martini Oil (органическое эфирное масло лемонграсса)*, Magnesium Laureth Sulfate, Decyl Glucoside, Cocamidopropyl Betaine, Glycerin (глицерин)*, Herbal Complex of Extracts: Rosmarinus Officinalis (Rosemary) (розмарин)*, Thymus Serpyllum (Wild Thyme) (тимьян)*, Salvia Officinalis (Sage) Leaf (шалфей)*, Origanum Vulgare Flower (душица)*, Origanum Majorana Leaf (майоран)*, Ocium Basilicum (Basil) (базилик)*; Sodium Chloride, Tetrasodium EDTA, Citric Acid, Methylchloroisothiazolinone, Methylisothiazolinone, СI 19140, CI 42090, Parfum.</t>
  </si>
  <si>
    <t>NV0164</t>
  </si>
  <si>
    <t>Aqua with infusions of Organic Rosa Damascena Flower Water (органическая цветочная вода розы)*, Camellia Oleifera Seed Oil (масло камелии)*, Magnesium Laureth Sulfate, Decyl Glucoside, Cocamidopropyl Betaine, Glycerin (глицерин)*, Panthenol, Sodium Chloride, Tetrasodium EDTA, Citric Acid, Methylchloroisothiazolinone, Methylisothiazolinone, CI 14720, Parfum.</t>
  </si>
  <si>
    <t>NV0165</t>
  </si>
  <si>
    <t>Aqua with infusions of Aloe Barbadensis Leaf Juice (сок алоэ)*, Magnesium Laureth Sulfate, Decyl Glucoside, Cocamidopropyl Betaine, Glycerin (глицерин)*, Panthenol, Allantoin, Sodium Chloride, Tetrasodium EDTA, Citric Acid, Sodium Benzoate, Potassium Sorbate, Methylchloroisothiazolinone, Methylisothiazolinone, CI 19140, CI 42090, Parfum.</t>
  </si>
  <si>
    <t>NV0166</t>
  </si>
  <si>
    <t>Aqua with infusions of Sodium Hyaluronate (гиалуронат натрия)*, Magnesium Laureth Sulfate, Decyl Glucoside, Cocamidopropyl Betaine, Glycerin (глицерин)*, Panthenol, Sodium Chloride, Tetrasodium EDTA, Citric Acid, Styrene/Acrylates Copolymer, Methylchloroisothiazolinone, Methylisothiazolinone, Parfum.</t>
  </si>
  <si>
    <t>Aqua with infusions of Hydrolyzed Milk Protein (молочные протеины)*, Cocos Nucifera (Coconut) Oil (масло кокоса)*, Magnesium Laureth Sulfate, Decyl Glucoside, Cocamidopropyl Betaine, Glycerin (глицерин)*, Allantoin, Sodium Chloride, Tetrasodium EDTA, Citric Acid, Styrene/Acrylates Copolymer, Methylchloroisothiazolinone, Methylisothiazolinone, Parfum.</t>
  </si>
  <si>
    <t>NV0167</t>
  </si>
  <si>
    <t>NV0168</t>
  </si>
  <si>
    <t>NV0169</t>
  </si>
  <si>
    <t>NV0170</t>
  </si>
  <si>
    <t>Aqua with infusions of Camellia Sinensis (Green Tea) Leaf Extract (экстракт зелёного чая)*, Hydrolyzed Rice Protein (протеины риса)*, Hydrolyzed Wheat Protein (протеины пшеницы)*, Snail Secretion Filtrate (муцин улитки)*, Magnesium Laureth Sulfate, Decyl Glucoside, Cocamidopropyl Betaine, Glycerin (глицерин)*, Sodium Chloride, Tetrasodium EDTA, Citric Acid, Methylchloroisothiazolinone, Methylisothiazolinone, CI 19140, CI 42090, Parfum.</t>
  </si>
  <si>
    <t>Aqua, Magnesium Laureth Sulfate, Decyl Glucoside, Cocamidopropyl Betaine, Glycerin (глицерин)*, Glycolic Acid, Lactic Acid, Citric Acid, Sodium Chloride, Tetrasodium EDTA, Methylchloroisothiazolinone, Methylisothiazolinone, CI 19140, CI 42090, Parfum.</t>
  </si>
  <si>
    <t>Aqua, Magnesium Laureth Sulfate, Decyl Glucoside, Cocamidopropyl Betaine, Glycerin (глицерин)*, Sodium Chloride, Tetrasodium EDTA, Methylchloroisothiazolinone, Methylisothiazolinone.</t>
  </si>
  <si>
    <t>Aqua, Cetearyl Alcohol*, Сaprylic/Capric Triglyceride (каприлик/каприк триглицериды)*, Isopropyl Palmitate, Glyceryl Stearate (глицерил стеарат)*, Glycerin (глицерин)*, Cocos Nucifera (Coconut) Oil (кокосовое масло)*, Argania Spinosa (Argan) Kernel Oil (масло арганы)*, Cetyl Palmitate (цетил пальмитат)*, Squalane (сквалан)*, Hydrolyzed Collagen (гидролизованный коллаген)*, Hydrolyzed Elastin (гидролизованный эластин)*, Sodium Hyaluronate (гиалуронат натрия)*, Aloe Barbadensis Leaf Juice (сок алоэ)*, Tocopherol, Tocopheryl Acetate, Dimethicone, Ceteareth-20, Ceteareth-12, Xanthan Gum (ксантановая камедь)*, Pentylene Glycol (пентиленгликоль)*, Sodium Polyacrylate, Tetrasodium EDTA, Sodium Benzoate, Potassium Sorbate, Ethylhexylglycerin, Benzyl Alcohol, Parfum.</t>
  </si>
  <si>
    <t>NV0171</t>
  </si>
  <si>
    <t>NV0172</t>
  </si>
  <si>
    <t>NV0173</t>
  </si>
  <si>
    <t>Aqua, Cetearyl Alcohol*, Сaprylic/Capric Triglyceride (каприлик/каприк триглицериды)*, Isopropyl Palmitate, Glyceryl Stearate (глицерил стеарат)*, Glycerin (глицерин)*, Cocos Nucifera (Coconut) Oil (кокосовое масло)*, Argania Spinosa (Argan) Kernel Oil (масло арганы)*, Cetyl Palmitate (цетил пальмитат)*, Squalane (сквалан)*, Retinyl Palmitate (ретинол), Sodium Hyaluronate (гиалуронат натрия)*, Aloe Barbadensis Leaf Juice (сок алоэ)*, Tocopherol, Tocopheryl Acetate, Dimethicone, Ceteareth-20, Ceteareth-12, Xanthan Gum (ксантановая камедь)*, Pentylene Glycol (пентиленгликоль)*, Sodium Polyacrylate, Tetrasodium EDTA, Sodium Benzoate, Potassium Sorbate, Ethylhexylglycerin, Benzyl Alcohol, Parfum.</t>
  </si>
  <si>
    <t>NV0174</t>
  </si>
  <si>
    <t>NV0175</t>
  </si>
  <si>
    <t>Aqua with infusions of Snail Secretion Filtrate (муцин улитки)*, Glycerin (глицерин)*, Caprylic/Capric Triglyceride (каприлик/каприк триглицерид)*, Cetearyl Alcohol (цетеариловый спирт)*, Glyceryl Stearate (глицерил стеарат)*, PEG-100 Stearate, Polyglyceryl-3 Methylglucose Distearate (полиглицерил-3 метилглюкозы дистеарат)*, Sodium Hyaluronate (гиалуронат натрия)*, Butyrospermum Parkii (Shea) Butter (масло карите)*, Mangifera Indica (Mango) Seed Oil (масло манго)*, Oryza Sativa (Rice) Bran Oil (масло рисовых отрубей)*, Organic Plantago Lanceolata Leaf Extract (органический экстракт подорожника)*, Hamamelis Virginiana (Witch Hazel) Leaf Extract (экстракт гамамелиса)*, Paeonia Officinalis Flower Extract (экстракт пиона)*, Tocopherol, Tocopheryl Acetate, Coco-Caprylate/Caprate (коко-каприлат/капрат)*, Carbomer, Triethanolamine, Tetrasodium EDTA, Ethylhexylglycerin, Benzyl Alcohol, Parfum.</t>
  </si>
  <si>
    <t>Aqua with infusions of Centella Asiatica Extract (экстракт центеллы азиатской)* and Aloe Barbadensis Leaf Juice (сок алоэ)*, Glycerin (глицерин)*, Caprylic/Capric Triglyceride (каприлик/каприк триглицериды)*, Cetearyl Alcohol (цетеариловый спирт)*, Glyceryl Stearate (глицерил стеарат)*, PEG-100 Stearate, Polyglyceryl-3 Methylglucose Distearate (полиглицерил-3 метилглюкозы дистеарат)*, Sodium Hyaluronate (гиалуронат натрия)*, Camellia Japonica Seed Oil (масло камелии японской)*, Oryza Sativa (Rice) Bran Oil (масло рисовых отрубей)*, Cocos Nucifera (Coconut) Oil (масло кокоса)*, Organic Angelica Archangelica Root Extract (органический экстракт ангелики)*, Sophora Japonica Leaf Extract (экстракт софоры японской)*, Iris Versicolor Extract (экстракт ириса)*, Tocopherol, Tocopheryl Acetate, Coco-Caprylate/Caprate (коко-каприлат/капрат)*, Carbomer, Triethanolamine, Tetrasodium EDTA, Sodium Benzoate, Potassium Sorbate, Ethylhexylglycerin, Benzyl Alcohol, Parfum.</t>
  </si>
  <si>
    <t>Восстанавливающий крем для лица CICA</t>
  </si>
  <si>
    <t>NV0176</t>
  </si>
  <si>
    <t>муцин улитки; гиалуроновая кислота; масла карите, манго, рисовых отрубей; экстракты подорожника, гамамелиса, пиона</t>
  </si>
  <si>
    <t>сквалан, гиалуроновая кислота; масла кокоса и арганы; сок алоэ</t>
  </si>
  <si>
    <t>сквалан, коллаген, эластин, гиалуроновая кислота; масла кокоса и арганы; сок алоэ</t>
  </si>
  <si>
    <t>гиалуроновая и пальмитиновые кислоты; муцин улитки</t>
  </si>
  <si>
    <t>Aqua, Glycerin (глицерин)*, Caprylyl Methicone, Сoco-Caprylate/Caprate (коко-каприлат/капрат)*, Cetearyl Alcohol*, Betaine (натуральный бетаин)*, Dimethicone, Behenyl Alcohol (бегениловый спирт)*, Cetyl Palmitate (цетил пальмитат)*, Pentaerythrityl Distearate, Glyceryl Stearate (глицерил стеарат)*, PEG-100 Stearate, Palmitoyl Tripeptide-1, Palmitoyl Tetrapeptide-7, Tocopherol, Butylene Glycol (бутиленгликоль)*, Sodium Hyaluronate (гиалуронат натрия)*, Snail Secretion Filtrate (муцин улитки)*, Xanthan Gum (ксантановая камедь)*, Isododecane, Caprylic/Capric Triglyceride (каприлик/каприк триглицериды)*, C12-16 Alcohols (cпирты С12-С16)*, Palmitic Acid (пальмитиновая кислота)*, Pentylene Glycol (пентиленгликоль)*, Carbomer, Polysorbate 20, Sodium Hydroxide, Parfum, Tetrasodium EDTA, Ethylhexylglycerin, Benzyl Alcohol.</t>
  </si>
  <si>
    <t>Aqua, Coco-Caprylate/Caprate (коко-каприлат/капрат)*, Glycerin (глицерин)*, Cetearyl Alcohol*, Butyrospermum Parkii (Shea) Butter (масло карите)*, C12-16 Alcohols (cпирты С12-С16)*, Argania Spinosa (Argan) Kernel Oil (масло арганы)*, Prunus Amygdalus Dulcis (Sweet Almond) Oil (масло сладкого миндаля)*, Caprylic/Capric Glycerides (каприлик/каприк глицериды)*, Ceramide NP, Lecithin (лецитин)*, Tocopheryl Acetate, Allantoin (аллантоин), Betaine (натуральный бетаин)*, Rosa Damascena Flower Oil (эфирное масло розы)*, Palmitic Acid (пальмитиновая кислота)*, Glyceryl Stearate Citrate (глицерил стеарат цитрат)*, Xanthan Gum (ксантановая камедь)*, Benzyl Alcohol, Benzoic Acid, Dehydroacetic Acid, Citric Acid, Tetrasodium EDTA, Parfum</t>
  </si>
  <si>
    <t>КРЕМЫ ДЛЯ ЛИЦА</t>
  </si>
  <si>
    <t>Отдушка SPARKLING SENSES FRAGRANCE</t>
  </si>
  <si>
    <t>Белый вакуумный диспенсер 50 мл</t>
  </si>
  <si>
    <t>Крем-масло ПУДРОВАЯ РОЗА</t>
  </si>
  <si>
    <t>Крем-масло БЕЛЫЙ ШОКОЛАД И ВАНИЛЬ</t>
  </si>
  <si>
    <t>Aqua With Infusions Of Organic Butyrospermum Parkii Butter (органическое масло карите), Organic Macadamia Ternifolia Seed Oil (органическое масло макадамии), Caprylic/Capric Triglyceride, Glycerin, Coco-Caprylate, Glyceryl Stearate, Cetearyl Alcohol, Hydroxyethyl Urea, Ceteareth-20, Sodium Polyacrylate, Tocopheryl Acetate, Xanthan Gum, Phenoxyethanol, Ethylhexylglycerin, Tetrasodium EDTA, Parfum, CI 19140, CI 15985</t>
  </si>
  <si>
    <t>Aqua With Infusions Of Thebroma Cocoa (Cacao) Seed Oil (масло какао), Organic Argania Spinosa Kernel Oil (органическое масло арганы), Organic Olea Europaea (Olive) Husk Oil (органическое масло черной оливы), Vanilla Planifolia (Vanilla) Fruit Extract (экстракт ванили), Caprylic/Capric Triglyceride, Glycerin, Butyrospermum Parkii Butter (масло ши), Coco-Caprylate Caprate, Glyceryl Stearate, Cetearyl Alcohol, Hydroxyethyl Urea, Ceteareth-20, Sodium Polyacrylate, Tocopheryl Acetate (витамин Е), Xanthan Gum, Phenoxyethanol, Ethylhexylglycerin, Tetrasodium EDTA, Parfum.</t>
  </si>
  <si>
    <t>баттер без парабенов и минеральных масел
масла ши, арганы и оливы</t>
  </si>
  <si>
    <t>баттер без парабенов и минеральных масел
эфирное масло розы
масла ши, арганы и оливы</t>
  </si>
  <si>
    <t>баттер без парабенов и минеральных масел
эфирное масло апельсина, экстракт зеленого чая
масла ши, арганы и оливы</t>
  </si>
  <si>
    <t>баттер без парабенов и минеральных масел
масло какао, экстракт ванили
масла ши, арганы и оливы</t>
  </si>
  <si>
    <t>NV0177</t>
  </si>
  <si>
    <t>NV0178</t>
  </si>
  <si>
    <t>NV0179</t>
  </si>
  <si>
    <t>Крем-масло КОКОС И ВАНИЛЬ</t>
  </si>
  <si>
    <t>Aqua With Infusions Of Cocos Nucifera (Coconut) Oil (масло кокоса), Organic Argania Spinosa Kernel Oil (органическое масло арганы), Organic Olea Europaea (Olive) Husk Oil (органическое масло черной оливы), Vanilla Planifolia (Vanilla) Fruit Extract (экстракт ванили), Caprylic/Capric Triglyceride, Glycerin, Butyrospermum Parkii Butter (масло ши), Coco-Caprylate Caprate, Glyceryl Stearate, Cetearyl Alcohol, Hydroxyethyl Urea, Ceteareth-20, Sodium Polyacrylate, Tocopheryl Acetate (витамин Е), Xanthan Gum, Phenoxyethanol, Ethylhexylglycerin, Tetrasodium EDTA, Parfum.</t>
  </si>
  <si>
    <t>баттер без парабенов и минеральных масел
масло кокоса, экстракт ванили
масла ши, арганы и оливы</t>
  </si>
  <si>
    <t>Крем-масло АПЕЛЬСИН И ВАНИЛЬ</t>
  </si>
  <si>
    <t>Крем-масло ORIENTAL NIGHT</t>
  </si>
  <si>
    <t>баттер без парабенов и минеральных масел
эфирное масло апельсина, экстракт ванили
масла ши, арганы и оливы</t>
  </si>
  <si>
    <t>баттер без парабенов и минеральных масел
масло абрикосовой косточки
масла ши, арганы и оливы</t>
  </si>
  <si>
    <t>NV0180</t>
  </si>
  <si>
    <t>NV0181</t>
  </si>
  <si>
    <t>NV0182</t>
  </si>
  <si>
    <t>NV0183</t>
  </si>
  <si>
    <t>Крем-масло TURKISH NIGHT</t>
  </si>
  <si>
    <t>баттер без парабенов и минеральных масел
эфирное масло лаванды
масла ши, арганы и оливы</t>
  </si>
  <si>
    <t>баттер без парабенов и минеральных масел
масла жожоба и макадамии
масла ши и арганы</t>
  </si>
  <si>
    <t>NV0184</t>
  </si>
  <si>
    <t>Крем-масло AFRICAN MAGIC</t>
  </si>
  <si>
    <t>баттер без парабенов и минеральных масел
масла ши и макадамии
масла оливы и арганы</t>
  </si>
  <si>
    <t>Крем-масло ORIENTAL MAGIC</t>
  </si>
  <si>
    <t>баттер без парабенов и минеральных масел
масло черного тмина
масла ши и арганы</t>
  </si>
  <si>
    <t>баттер без парабенов и минеральных масел
масло черного тмина
масла ши и оливы</t>
  </si>
  <si>
    <t xml:space="preserve">Широкая коричневая банка 220 мл с черной крышкой </t>
  </si>
  <si>
    <t>Крем для тела GOLD ARGAN Интенсивное Питание</t>
  </si>
  <si>
    <t>Крем для тела GREEN COFFEE Интенсивный Уход</t>
  </si>
  <si>
    <t>Крем для тела KARITE Интенсивное Восстановление</t>
  </si>
  <si>
    <t>Крем для тела ПУДРОВАЯ РОЗА</t>
  </si>
  <si>
    <t>Крем для тела БЕЛЫЙ ШОКОЛАД И ВАНИЛЬ</t>
  </si>
  <si>
    <t>Крем для тела КОКОС И ВАНИЛЬ</t>
  </si>
  <si>
    <t>Крем для тела АПЕЛЬСИН И ВАНИЛЬ</t>
  </si>
  <si>
    <t>Крем для тела ORIENTAL NIGHT</t>
  </si>
  <si>
    <t>Крем для тела TURKISH NIGHT</t>
  </si>
  <si>
    <t>Крем для тела AFRICAN MAGIC</t>
  </si>
  <si>
    <t>Крем для тела ORIENTAL MAGIC</t>
  </si>
  <si>
    <t>NV0185</t>
  </si>
  <si>
    <t>NV0186</t>
  </si>
  <si>
    <t>NV0187</t>
  </si>
  <si>
    <t>NV0188</t>
  </si>
  <si>
    <t>NV0189</t>
  </si>
  <si>
    <t>NV0190</t>
  </si>
  <si>
    <t>NV0191</t>
  </si>
  <si>
    <t>NV0192</t>
  </si>
  <si>
    <t>NV0193</t>
  </si>
  <si>
    <t>NV0194</t>
  </si>
  <si>
    <t>NV0195</t>
  </si>
  <si>
    <t>NV0196</t>
  </si>
  <si>
    <t>NV0197</t>
  </si>
  <si>
    <t>NV0198</t>
  </si>
  <si>
    <t>КРЕМЫ ДЛЯ ТЕЛА</t>
  </si>
  <si>
    <t>Наименование</t>
  </si>
  <si>
    <t>Отдушка  NATURAL</t>
  </si>
  <si>
    <t xml:space="preserve">Верхние ноты: Алоэ вера, Бергамот, Карамбола          
Ноты сердца: Кактус, Опунция, Жасмин, Магнолия  
Базовые ноты: Мускус       </t>
  </si>
  <si>
    <t xml:space="preserve">Верхние ноты: Личи, Персик, Цитрус         
Ноты сердца: Ландыш, Жасмин 
Базовые ноты: Сандаловое дерево, Мускус       </t>
  </si>
  <si>
    <t>Верхние ноты: Лимон, Мандарин, Бергамот, Апельсин
Ноты сердца: Базилик, Пион, Ромашка
Базовые ноты: Сандаловое дерево, Мускус</t>
  </si>
  <si>
    <t>Аромат: Цитрусовый, цветочный</t>
  </si>
  <si>
    <t>Аромат: Цветочный, зелёный, фруктовый</t>
  </si>
  <si>
    <t>Отдушка Alegria mandarina</t>
  </si>
  <si>
    <t>Отдушка ANTIBACTERIAL</t>
  </si>
  <si>
    <t xml:space="preserve">Верхние ноты: Яблоко, Чернослив, Бергамот, Озон    
Ноты сердца: Фрезия, Ландыш, Ирис, Жасмин
Базовые ноты: Амбра, Цветочные ноты, Мускус     </t>
  </si>
  <si>
    <t>Отдушка BLOOM AGE</t>
  </si>
  <si>
    <t>Аромат: Цветочный</t>
  </si>
  <si>
    <t>Описание 
(при наличии информации от производителя)</t>
  </si>
  <si>
    <t>Пирамида аромата 
(при наличии информации от производителя)</t>
  </si>
  <si>
    <t>Отдушка Coco</t>
  </si>
  <si>
    <t>Отдушка Cocoa Delight</t>
  </si>
  <si>
    <t>Аромат: Шипровый, гурмэ, восточный</t>
  </si>
  <si>
    <t xml:space="preserve">Верхние ноты: 
Ноты сердца: 
Базовые ноты: </t>
  </si>
  <si>
    <t>Аромат:</t>
  </si>
  <si>
    <t>Верхние ноты: гардения, зелень, груша
Ноты сердца: жасмин, персик, роза
Базовые ноты: гурмэ, гелиотроп, амбра, ваниль</t>
  </si>
  <si>
    <t>Отдушка HAPPY FACE</t>
  </si>
  <si>
    <t>Верхние ноты: Фруктовые ноты, кокос
Ноты сердца: Кокосовое молоко
Базовые ноты: Амбра, ваниль</t>
  </si>
  <si>
    <t>Верхние ноты: Фруктовые ноты, Черная смородина, Личи
Ноты сердца: Цветочный букет, Жасмин, Роза
Базовые ноты: Сандаловое дерево, Мускус</t>
  </si>
  <si>
    <t>Верхние ноты: фруктовые ноты, черная смородина, личи
Ноты сердца: цветочный букет, жасмин, роза
Базовые ноты: цветы, чай, восточный бальзамический</t>
  </si>
  <si>
    <t>Верхние ноты: бергамот, лимон, шалфей, лаванда, эстрагон
Ноты сердца: кориандр, перец, герань, роза
Базовые ноты: кедр, сандал, мускус</t>
  </si>
  <si>
    <t>Верхние ноты: яблоко, дыня
Ноты сердца: фрезия, роза, фиалка, жасмин
Базовые ноты: сандал, мускус, ваниль</t>
  </si>
  <si>
    <t>Аромат: травяной, цветочный</t>
  </si>
  <si>
    <t>Верхние ноты: лаванда, бергамот, морские ноты, цитрус
Ноты сердца: лаванда, нероли, белые цветы
Базовые ноты: мускус, древесные ноты</t>
  </si>
  <si>
    <t>Отдушка Pink pepper&amp;Freesia</t>
  </si>
  <si>
    <t>Аромат: цветочный, восточный</t>
  </si>
  <si>
    <t>Верхние ноты: розовый перец, фрезия, иланг, гардения
Ноты сердца: роза, лотос, фиалка, пион, ирис, орхидея
Базовые ноты: амбра, ваниль, мускус, древесина, малина</t>
  </si>
  <si>
    <t>Отдушка Smothie peche apricot</t>
  </si>
  <si>
    <t>Аромат: фруктовый, гурмэ</t>
  </si>
  <si>
    <t>Верхние ноты: яблоко, персик
Ноты сердца: абрикос, ревень
Базовые ноты: ваниль, сандал</t>
  </si>
  <si>
    <t>Аромат: свежий, цитрусовый</t>
  </si>
  <si>
    <t>Верхние ноты: цитрусовые, озон, розовый перец
Ноты сердца: белые цветы, хвоя ели
Базовые ноты: амбра, мускус</t>
  </si>
  <si>
    <t xml:space="preserve">Отдушка Baby Lavender </t>
  </si>
  <si>
    <t>Аромат: Восточный, обжаренный кофе</t>
  </si>
  <si>
    <t>Аромат: Изысканный букет свежесрезанных роз, женственный, пудровый</t>
  </si>
  <si>
    <t>Аромат: цветочный, фруктовый</t>
  </si>
  <si>
    <t>Верхние ноты: яблоко, груша, персик, лимон
Ноты сердца: роза, жасмин
Базовые ноты: сандал, мускус</t>
  </si>
  <si>
    <t>Верхние ноты: бергамот, лимон, мята, зеленый чай
Ноты сердца: фрезия, пион
Базовые ноты: мускус, ваниль</t>
  </si>
  <si>
    <t>Верхние ноты: кокос
Ноты сердца: кокосовое молоко
Базовые ноты: ваниль</t>
  </si>
  <si>
    <t>Верхние ноты: цитрус
Ноты сердца: фрукты
Базовые ноты: ваниль, мускус</t>
  </si>
  <si>
    <t xml:space="preserve">Отдушка COFFEE </t>
  </si>
  <si>
    <t>Отдушка Rose</t>
  </si>
  <si>
    <t xml:space="preserve">Отдушка LUXURIOUS CARE </t>
  </si>
  <si>
    <t xml:space="preserve">Отдушка MINT TEA </t>
  </si>
  <si>
    <t xml:space="preserve">Отдушка Soft coconut </t>
  </si>
  <si>
    <t>Отдушка Tobacco</t>
  </si>
  <si>
    <t>Аромат: восточный, ванильный, специи</t>
  </si>
  <si>
    <t>Верхние ноты: гвоздика, имбирь, корица
Ноты сердца: Табак, Анис, цветы апельсина
Базовые ноты: Ваниль, Древесный, Кокос, Амбра, Мускус</t>
  </si>
  <si>
    <t>Аромат: Элегантный, прозрачный с освежающим океаническим ароматом</t>
  </si>
  <si>
    <t>Отдушка Аква</t>
  </si>
  <si>
    <t xml:space="preserve">Отдушка ОRANGE Vanila </t>
  </si>
  <si>
    <t>Отдушка SAKURA BLOSSOM</t>
  </si>
  <si>
    <t>Аромат: цветочный, пудровый, восточный</t>
  </si>
  <si>
    <t>Верхние ноты: Красная смородина, Бергамот, Петитгрейн, Роза
Ноты сердца: розовое дерево, жасмин, миндальное молоко
Базовые ноты: Бобы тонка, Лабданум, Ваниль, Мускус, Амбра</t>
  </si>
  <si>
    <t>Аромат: фруктовый</t>
  </si>
  <si>
    <t>Верхние ноты: апельсин, абрикос, мандарин, манго, маракуйя
Ноты сердца: персик, молочные нотки
Базовые ноты: ваниль, сандал</t>
  </si>
  <si>
    <t>Аромат: цветочный, водянистый</t>
  </si>
  <si>
    <t>Аромат: гурмэ, маршмеллоу</t>
  </si>
  <si>
    <t xml:space="preserve">Отдушка CRAZY PARTY  </t>
  </si>
  <si>
    <t>Отдушка MAGIC ORIENTAL</t>
  </si>
  <si>
    <t>Верхние ноты: мандарин, цветы апельсина
Ноты сердца: фиалка, гелиотроп
Базовые ноты: ваниль, мускус</t>
  </si>
  <si>
    <t>Отдушка Aloe Vera</t>
  </si>
  <si>
    <t>Верхние ноты: яблоко, лимон, грейпфрут
Ноты сердца: огурец, водная зелень, жасмин
Базовые ноты: белый мускус</t>
  </si>
  <si>
    <t>Верхние ноты: цвет вишни, цитрус
Ноты сердца: роза, ноты зелени
Базовые ноты: амбра, мед, мускус</t>
  </si>
  <si>
    <t>NV0199</t>
  </si>
  <si>
    <t>Отдушка ALOERA NA</t>
  </si>
  <si>
    <t>Аромат: зеленый, фруктовый</t>
  </si>
  <si>
    <t>Верхние ноты: белые цветы, алоэ вера
Ноты сердца: персик, жасмин, цветок цикламена, яблоко
Базовые ноты: мускус, древесный</t>
  </si>
  <si>
    <t>Верхние ноты: тонизирующий перец
Ноты сердца: гвоздика, насыщенная корица
Базовые ноты: сухие древесные ноты</t>
  </si>
  <si>
    <t xml:space="preserve">Отдушка EAU </t>
  </si>
  <si>
    <t>Верхние ноты: водные цветы
Ноты сердца: жасмин, белые цветы
Базовые ноты: мох, светлое дерево, белый мускус</t>
  </si>
  <si>
    <t>Отдушка GREEN TEA</t>
  </si>
  <si>
    <t>Аромат: свежий</t>
  </si>
  <si>
    <t>Верхние ноты: зеленый чай
Ноты сердца: грейпфрут
Базовые ноты: мускус</t>
  </si>
  <si>
    <t>Парфюмерное направление</t>
  </si>
  <si>
    <t>Аромат: по мотивам Nina by Nina Ricci</t>
  </si>
  <si>
    <t>Аромат:  по мотивам J'Adore by C.Dior</t>
  </si>
  <si>
    <t>Травяное (зеленое) направление</t>
  </si>
  <si>
    <t>Фруктовое направление</t>
  </si>
  <si>
    <t>Гурманное направление</t>
  </si>
  <si>
    <t>Фантазийное направление</t>
  </si>
  <si>
    <t>Восточное направление</t>
  </si>
  <si>
    <t>Аромат: по мотивам Pour Homme от D&amp;G</t>
  </si>
  <si>
    <t>Аромат: по мотивам Fleur Narcotique by Ex Nihilo</t>
  </si>
  <si>
    <t>Цветочное направление</t>
  </si>
  <si>
    <t>Свежее направление</t>
  </si>
  <si>
    <t>Отдушка Floral Passion</t>
  </si>
  <si>
    <t>Аромат: по мотивам Black Orchid by Tom Ford</t>
  </si>
  <si>
    <t>Аромат: по мотивам Lost Cherry by Tom Ford</t>
  </si>
  <si>
    <t>Верхние ноты: жасмин, гардения, иланг-иланг, бергамот, лимон, мандарин, черная смородина и трюфель
Средние ноты: специи, фруктовые ноты, лотос и орхидея
Базовые ноты: ветивер, Сандаловое дерево, пачули, амбра, ладан, ваниль и темный шоколад</t>
  </si>
  <si>
    <t>Верхние ноты: Лист табака и Пряности
Cредние ноты: Ваниль, Какао, Бобы тонка и Цветок табака
Базовые ноты: Сухофрукты и Древесные ноты</t>
  </si>
  <si>
    <t>Аромат: по мотивам Tobacco Vanille by Tom Ford</t>
  </si>
  <si>
    <t>Верхние ноты: Горький миндаль, Черная вишня и Cherry Liqueur 
Средние ноты: Вишня, Слива, Турецкая роза и Жасмин Самбак
Базовые ноты: Бобы тонка, Ваниль, Корица, Перуанский бальзам, Бензоин, Сандал, Гвоздика (пряность), Кедр, Пачули и Ветивер</t>
  </si>
  <si>
    <t>Отдушка ENERGY OF AFRIСA</t>
  </si>
  <si>
    <t>Верхние ноты: Бергамот и Персик
Средние ноты: Пион, Цветок апельсина, Жасмин
Базовые ноты: Белый Мускус, Мох</t>
  </si>
  <si>
    <t>крем без парабенов и минеральных масел
масла ши, арганы и оливы</t>
  </si>
  <si>
    <t>крем без парабенов и минеральных масел
масла ши и бораго, экстракт зеленого кофе</t>
  </si>
  <si>
    <t>крем без парабенов и минеральных масел
масла карите и макадамии</t>
  </si>
  <si>
    <t>крем без парабенов и минеральных масел
эфирное масло розы
масла ши, арганы и оливы</t>
  </si>
  <si>
    <t>крем без парабенов и минеральных масел
эфирное масло апельсина, экстракт зеленого чая
масла ши, арганы и оливы</t>
  </si>
  <si>
    <t>крем без парабенов и минеральных масел
масло какао, экстракт ванили
масла ши, арганы и оливы</t>
  </si>
  <si>
    <t>крем без парабенов и минеральных масел
масло кокоса, экстракт ванили
масла ши, арганы и оливы</t>
  </si>
  <si>
    <t>крем без парабенов и минеральных масел
эфирное масло апельсина, экстракт ванили
масла ши, арганы и оливы</t>
  </si>
  <si>
    <t>крем без парабенов и минеральных масел
масло абрикосовой косточки
масла ши, арганы и оливы</t>
  </si>
  <si>
    <t>крем без парабенов и минеральных масел
эфирное масло лаванды
масла ши, арганы и оливы</t>
  </si>
  <si>
    <t>крем без парабенов и минеральных масел
масла жожоба и макадамии
масла ши и арганы</t>
  </si>
  <si>
    <t>крем без парабенов и минеральных масел
масло черного тмина
масла ши и арганы</t>
  </si>
  <si>
    <t>крем без парабенов и минеральных масел
масла ши и макадамии
масла оливы и арганы</t>
  </si>
  <si>
    <t>крем без парабенов и минеральных масел
масло черного тмина
масла ши и оливы</t>
  </si>
  <si>
    <t xml:space="preserve">центелла азиатская и сок алоэ; гиалуроновая кислота; масла камелии японской, кокоса, рисовых отрубей; экстракты ангелики, ириса, софоры японской </t>
  </si>
  <si>
    <t>Аромат по мотивам Black Orchid by Tom Ford</t>
  </si>
  <si>
    <t>Аромат по мотивам Lost Cherry by Tom Ford</t>
  </si>
  <si>
    <t>Аромат по мотивам Tobacco Vanille by Tom Ford</t>
  </si>
  <si>
    <t>Аромат по мотивам Fleur Narcotique by Ex Nihilo</t>
  </si>
  <si>
    <t>Аромат по мотивам J'Adore by C.Dior</t>
  </si>
  <si>
    <t>Гель для душа J'Adore</t>
  </si>
  <si>
    <t>Гель для душа Pour Homme</t>
  </si>
  <si>
    <t>Жидкое мыло для рук Black Orchid</t>
  </si>
  <si>
    <t>Жидкое мыло для рук Lost Cherry</t>
  </si>
  <si>
    <t>Жидкое мыло для рук Tobacco Vanille</t>
  </si>
  <si>
    <t>Жидкое мыло для рук J'Adore</t>
  </si>
  <si>
    <t>Жидкое мыло для рук Pour Homme</t>
  </si>
  <si>
    <t>Жидкое мыло для рук Fleur Narcotique</t>
  </si>
  <si>
    <t>NV0200</t>
  </si>
  <si>
    <t>NV0204</t>
  </si>
  <si>
    <t>NV0205</t>
  </si>
  <si>
    <t>NV0208</t>
  </si>
  <si>
    <t>NV0209</t>
  </si>
  <si>
    <t>NV0210</t>
  </si>
  <si>
    <t>NV0211</t>
  </si>
  <si>
    <t>Масло для тела массажное базовое (без отдушки)</t>
  </si>
  <si>
    <t>Prunus Amygdalus Dulcis (Sweet Almond) Oil, Helianthus Annuus (Sunflower) Seed Oil, Argania Spinosa (Argan) Kernel Oil, Vitis Vinifera (Grape) Seed Oil, Macadamia Ternifolia Seed Oil, Tocopheryl Acetate</t>
  </si>
  <si>
    <t>Масло для тела антицеллюлитное HOT SPICE</t>
  </si>
  <si>
    <t>Prunus Amygdalus Dulcis (Sweet Almond) Oil, Helianthus Annuus (Sunflower) Seed Oil, Argania Spinosa (Argan) Kernel Oil, Vitis Vinifera (Grape) Seed Oil, Macadamia Ternifolia Seed Oil, Capsicum Annuum Fruit Extract, Zingiber Officinale (Ginger) Root Extract, Tocopheryl Acetate, Parfum</t>
  </si>
  <si>
    <t>Масло для тела антицеллюлитное GREEN COFFEE</t>
  </si>
  <si>
    <t>Масло для тела антицеллюлитное LEMONGRASS</t>
  </si>
  <si>
    <t>Prunus Amygdalus Dulcis (Sweet Almond) Oil, Helianthus Annuus (Sunflower) Seed Oil, Argania Spinosa (Argan) Kernel Oil, Vitis Vinifera (Grape) Seed Oil, Macadamia Ternifolia Seed Oil, Cymbopogon Citratus (Lemongrass) Leaf Oil, Citrus Aurantium Dulcis (Orange) Peel Oil, Citrus Aurantium Bergamia (Bergamot) Peel Oil</t>
  </si>
  <si>
    <t>Prunus Amygdalus Dulcis (Sweet Almond) Oil, Helianthus Annuus (Sunflower) Seed Oil, Argania Spinosa (Argan) Kernel Oil, Vitis Vinifera (Grape) Seed Oil, Macadamia Ternifolia Seed Oil, Coffea Arabica (Coffee) Seed Oil, Cinnamomum Zeylanicum Bark Oil, Tocopheryl Acetate, Parfum</t>
  </si>
  <si>
    <t>Масло для тела парфюмированное Tobacco Vanille</t>
  </si>
  <si>
    <t>Масло для тела парфюмированное Black Orchid</t>
  </si>
  <si>
    <t>Prunus Amygdalus Dulcis (Sweet Almond) Oil, Helianthus Annuus (Sunflower) Seed Oil, Argania Spinosa (Argan) Kernel Oil, Vitis Vinifera (Grape) Seed Oil, Macadamia Ternifolia Seed Oil, Tocopheryl Acetate, Cinnamal, Eugenol, Linalool, Parfum</t>
  </si>
  <si>
    <t>Prunus Amygdalus Dulcis (Sweet Almond) Oil, Helianthus Annuus (Sunflower) Seed Oil, Argania Spinosa (Argan) Kernel Oil, Vitis Vinifera (Grape) Seed Oil, Macadamia Ternifolia Seed Oil, Tocopheryl Acetate, СInnamyl Alcohol, Citronellol, Coumarin, Eugenol, Geraniol, Hexyl Cinnamal, Hydroxycitronellal, Parfum</t>
  </si>
  <si>
    <t>Масло для тела парфюмированное Lost Cherry</t>
  </si>
  <si>
    <t>Prunus Amygdalus Dulcis (Sweet Almond) Oil, Helianthus Annuus (Sunflower) Seed Oil, Argania Spinosa (Argan) Kernel Oil, Vitis Vinifera (Grape) Seed Oil, Macadamia Ternifolia Seed Oil, Tocopheryl Acetate, Benzyl Cinnamate, Coumarine, Hexyl Cinnamal, Parfum</t>
  </si>
  <si>
    <t>Масло для тела парфюмированное Fleur Narcotique</t>
  </si>
  <si>
    <t>Prunus Amygdalus Dulcis (Sweet Almond) Oil, Helianthus Annuus (Sunflower) Seed Oil, Argania Spinosa (Argan) Kernel Oil, Vitis Vinifera (Grape) Seed Oil, Macadamia Ternifolia Seed Oil, Tocopheryl Acetate, Parfum.</t>
  </si>
  <si>
    <t>Масло для тела массажное чувственное Пачули</t>
  </si>
  <si>
    <t>Prunus Amygdalus Dulcis (Sweet Almond) Oil, Helianthus Annuus (Sunflower) Seed Oil, Argania Spinosa (Argan) Kernel Oil, Vitis Vinifera (Grape) Seed Oil, Macadamia Ternifolia Seed Oil, Tocopheryl Acetate, Pogostemon Cablin (Patchouli) Oil.</t>
  </si>
  <si>
    <t>Масло для тела массажное чувственное Иланг-Иланг</t>
  </si>
  <si>
    <t>Prunus Amygdalus Dulcis (Sweet Almond) Oil, Helianthus Annuus (Sunflower) Seed Oil, Argania Spinosa (Argan) Kernel Oil, Vitis Vinifera (Grape) Seed Oil, Macadamia Ternifolia Seed Oil, Tocopheryl Acetate, Сananga Odorata (Ylang Ylang) Flower Oil</t>
  </si>
  <si>
    <t>NV0215</t>
  </si>
  <si>
    <t>NV0216</t>
  </si>
  <si>
    <t>NV0217</t>
  </si>
  <si>
    <t>Масло для тела массажное AROMA SPA РОЗА</t>
  </si>
  <si>
    <t>Prunus Amygdalus Dulcis (Sweet Almond) Oil, Helianthus Annuus (Sunflower) Seed Oil, Argania Spinosa (Argan) Kernel Oil, Vitis Vinifera (Grape) Seed Oil, Macadamia Ternifolia Seed Oil, Tocopheryl Acetate, Rosa Damascena (Rose) Flower Oil</t>
  </si>
  <si>
    <t>Масло для тела GOLD ARGAN</t>
  </si>
  <si>
    <t>Масло для тела массажное AFRICAN MAGIC</t>
  </si>
  <si>
    <t>Масло для тела массажное ORIENTAL MAGIC</t>
  </si>
  <si>
    <t>Prunus Amygdalus Dulcis (Sweet Almond) Oil, Helianthus Annuus (Sunflower) Seed Oil, Argania Spinosa (Argan) Kernel Oil, Vitis Vinifera (Grape) Seed Oil, Macadamia Ternifolia Seed Oil, Tocopheryl Acetate, Parfum</t>
  </si>
  <si>
    <t>масла сладкого миндаля, арганы, виноградной косточки, макадамии
без отдушки и эфирных масел</t>
  </si>
  <si>
    <t>масла сладкого миндаля, арганы, виноградной косточки, макадамии
экстракты красного перца и имбиря</t>
  </si>
  <si>
    <t>масла сладкого миндаля, арганы, виноградной косточки, макадамии
масла зеленого кофе и корицы</t>
  </si>
  <si>
    <t>масла сладкого миндаля, арганы, виноградной косточки, макадамии
масла лемонграсса, апельсина и бергамота</t>
  </si>
  <si>
    <t>масла сладкого миндаля, арганы, виноградной косточки, макадамии
Аромат по мотивам Tobacco Vanille by Tom Ford</t>
  </si>
  <si>
    <t>масла сладкого миндаля, арганы, виноградной косточки, макадамии
Аромат по мотивам Black Orchid by Tom Ford</t>
  </si>
  <si>
    <t>масла сладкого миндаля, арганы, виноградной косточки, макадамии
Аромат по мотивам Lost Cherry by Tom Ford</t>
  </si>
  <si>
    <t>масла сладкого миндаля, арганы, виноградной косточки, макадамии
Аромат по мотивам Fleur Narcotique by Ex Nihilo</t>
  </si>
  <si>
    <t>масла сладкого миндаля, арганы, виноградной косточки, макадамии
масло пачули</t>
  </si>
  <si>
    <t>масла сладкого миндаля, арганы, виноградной косточки, макадамии
масло иланг-иланг</t>
  </si>
  <si>
    <t>масла сладкого миндаля, арганы, виноградной косточки, макадамии
масло розы</t>
  </si>
  <si>
    <t>масла сладкого миндаля, арганы, виноградной косточки, макадамии</t>
  </si>
  <si>
    <t>NV0219</t>
  </si>
  <si>
    <t>NV0220</t>
  </si>
  <si>
    <t>NV0221</t>
  </si>
  <si>
    <t>NV0223</t>
  </si>
  <si>
    <t>NV0224</t>
  </si>
  <si>
    <t>NV0225</t>
  </si>
  <si>
    <t>NV0226</t>
  </si>
  <si>
    <t>NV0227</t>
  </si>
  <si>
    <t>NV0228</t>
  </si>
  <si>
    <t>NV0230</t>
  </si>
  <si>
    <t>NV0231</t>
  </si>
  <si>
    <t>NV0232</t>
  </si>
  <si>
    <t>ПАРФЮМИРОВАННОЕ МАСЛО ДЛЯ ТЕЛА</t>
  </si>
  <si>
    <t>МАССАЖНОЕ МАСЛО ДЛЯ ТЕЛА</t>
  </si>
  <si>
    <t>Белый флакон 200 мл с квадратным плечом, белый широкий флип-топ</t>
  </si>
  <si>
    <t>Aqua With Infusions Of Rosa Damascena Flower Oil (эфирное масло розы), Organic Argania Spinosa Kernel Oil (органическое масло арганы), Organic Olea Europaea (Olive) Husk Oil (органическое масло черной оливы), Caprylic/Capric Triglyceride, Glycerin, Butyrospermum Parkii Butter (масло ши), Coco-Caprylate Caprate, Glyceryl Stearate, Cetearyl Alcohol, Hydroxyethyl Urea, Ceteareth-20, Sodium Polyacrylate, Tocopheryl Acetate (витамин Е), Xanthan Gum, Phenoxyethanol, Ethylhexylglycerin, Tetrasodium EDTA, Parfum.</t>
  </si>
  <si>
    <t>Aqua With Infusions Of Citrus Aurantium Dulcis (Orange) Peel Oil (эфирное масло апельсина), Organic Argania Spinosa Kernel Oil (органическое масло арганы), Organic Olea Europaea (Olive) Husk Oil (органическое масло черной оливы), Camellia Sinensis (Green Tea) Leaf Extract (экстракт зелёного чая), Caprylic/Capric Triglyceride, Glycerin, Butyrospermum Parkii Butter (масло ши), Coco-Caprylate Caprate, Glyceryl Stearate, Cetearyl Alcohol, Hydroxyethyl Urea, Ceteareth-20, Sodium Polyacrylate, Tocopheryl Acetate (витамин Е), Xanthan Gum, Phenoxyethanol, Ethylhexylglycerin, Tetrasodium EDTA, Parfum.</t>
  </si>
  <si>
    <t>Крем-масло АПЕЛЬСИН И ЗЕЛЕНЫЙ ЧАЙ</t>
  </si>
  <si>
    <t>Aqua With Infusions Of Citrus Aurantium Dulcis (Orange) Peel Oil (эфирное масло апельсина), Organic Argania Spinosa Kernel Oil (органическое масло арганы), Organic Olea Europaea (Olive) Husk Oil (органическое масло черной оливы), Vanilla Planifolia (Vanilla) Fruit Extract (экстракт ванили), Caprylic/Capric Triglyceride, Glycerin, Butyrospermum Parkii Butter (масло ши), Coco-Caprylate Caprate, Glyceryl Stearate, Cetearyl Alcohol, Hydroxyethyl Urea, Ceteareth-20, Sodium Polyacrylate, Tocopheryl Acetate (витамин Е), Xanthan Gum, Phenoxyethanol, Ethylhexylglycerin, Tetrasodium EDTA, Parfum.</t>
  </si>
  <si>
    <t>Aqua With Infusions Of Prunus Armeniaca (Apricot) Kernel Oil (масло абрикосовой косточки), Organic Argania Spinosa Kernel Oil (органическое масло арганы), Organic Olea Europaea (Olive) Husk Oil (органическое масло черной оливы), Caprylic/Capric Triglyceride, Glycerin, Butyrospermum Parkii Butter (масло ши), Coco-Caprylate Caprate, Glyceryl Stearate, Cetearyl Alcohol, Hydroxyethyl Urea, Ceteareth-20, Sodium Polyacrylate, Tocopheryl Acetate (витамин Е), Xanthan Gum, Phenoxyethanol, Ethylhexylglycerin, Tetrasodium EDTA, Parfum.</t>
  </si>
  <si>
    <t>Aqua With Infusions Of  Lavandula Angustifolia (Lavender) Oil (эфирное масло лаванды), Organic Argania Spinosa Kernel Oil (органическое масло арганы), Organic Olea Europaea (Olive) Husk Oil (органическое масло черной оливы), Caprylic/Capric Triglyceride, Glycerin, Butyrospermum Parkii Butter (масло ши), Coco-Caprylate Caprate, Glyceryl Stearate, Cetearyl Alcohol, Hydroxyethyl Urea, Ceteareth-20, Sodium Polyacrylate, Tocopheryl Acetate (витамин Е), Xanthan Gum, Phenoxyethanol, Ethylhexylglycerin, Tetrasodium EDTA,  Parfum.</t>
  </si>
  <si>
    <t>Aqua With Infusions Of Simmondsia Chinensis (Jojoba) Seed Oil (масло жожоба), Organic Argania Spinosa Kernel Oil (органическое масло арганы), Macadamia Ternifolia Seed Oil (масло макадамии), Caprylic/Capric Triglyceride, Glycerin, Butyrospermum Parkii Butter (масло ши), Coco-Caprylate Caprate, Glyceryl Stearate, Cetearyl Alcohol, Hydroxyethyl Urea, Ceteareth-20, Sodium Polyacrylate, Tocopheryl Acetate (витамин Е), Xanthan Gum, Phenoxyethanol, Ethylhexylglycerin, Tetrasodium EDTA, Parfum.</t>
  </si>
  <si>
    <t>Aqua With Infusions Of Organic Nigella Sativa Seed Oil (органическое масло черного тмина), Organic Argania Spinosa Kernel Oil (органическое масло арганы), Caprylic/Capric Triglyceride, Glycerin, Butyrospermum Parkii Butter (масло ши), Coco-Caprylate Caprate, Glyceryl Stearate, Cetearyl Alcohol, Hydroxyethyl Urea, Ceteareth-20, Sodium Polyacrylate, Tocopheryl Acetate (витамин Е), Xanthan Gum, Phenoxyethanol, Ethylhexylglycerin, Tetrasodium EDTA, Parfum.</t>
  </si>
  <si>
    <t>Aqua With Infusions Of Organic Butyrospermum Parkii (Shea butter) (органическое масло ши), Organic Argania Spinosa Kernel Oil (органическое масло арганы), Organic Macadamia Ternifolia Seed Oil (органическое масло макадамии), Caprylic/Capric Triglyceride, Glycerin, Butyrospermum Parkii Butter (масло ши), Coco-Caprylate Caprate, Glyceryl Stearate, Cetearyl Alcohol, Hydroxyethyl Urea, Ceteareth-20, Sodium Polyacrylate, Adansonia Digitata Oil (масло баобаба), Tocopheryl Acetate (витамин Е), Xanthan Gum, Phenoxyethanol, Ethylhexylglycerin, Tetrasodium EDTA, Parfum.</t>
  </si>
  <si>
    <t>Aqua With Infusions Of Organic Nigella Sativa Seed Oil (органическое масло черного тмина), Organic Olea Europaea (Olive) Hask Oil (органическое масло оливы), Organic Butyrospermum Parkii (органическое масло карите), Caprylic/Capric Triglyceride, Glycerin, Butyrospermum Parkii Butter (масло ши), Coco-Caprylate Caprate, Glyceryl Stearate, Cetearyl Alcohol, Hydroxyethyl Urea, Ceteareth-20, Sodium Polyacrylate, Tocopheryl Acetate (витамин Е), Xanthan Gum, Phenoxyethanol, Ethylhexylglycerin, Tetrasodium EDTA, Parfum.</t>
  </si>
  <si>
    <t>Aqua With Infusions Of Organic Borago Officinalis (Borage) Seed Oil (органическое масло бораго), Butyrospermum Parkii Butter (масло карите), Caprylic/Capric Triglyceride, Glycerin, Coco-Caprylate, Glyceryl Stearate, Cetearyl Alcohol, Hydroxyethyl Urea, Ceteareth — 12, Coffea Arabica (Coffee) Seed Extract (зеленый кофе), Sodium Polyacrylate, Tocopheryl Acetate(витамин Е), Xanthan Gum, Phenoxyethanol, Ethylhexylglycerin, Tetrasodium EDTA, Parfum</t>
  </si>
  <si>
    <t>Aqua With Infusions Of Organic Butyrospermum Parkii Butter (органическое масло карите), Organic Macadamia Ternifolia Seed Oil (органическое масло макадамии), Caprylic/Capric Triglyceride, Glycerin, Coco-Caprylate, Glyceryl Stearate, Cetearyl Alcohol, Hydroxyethyl Urea, Ceteareth-20, Sodium Polyacrylate, Tocopheryl Acetate, Xanthan Gum, Phenoxyethanol, Ethylhexylglycerin, Tetrasodium EDTA, Parfum</t>
  </si>
  <si>
    <t>Aqua With Infusions Of  Lavandula Angustifolia (Lavender) Oil (эфирное масло лаванды), Organic Argania Spinosa Kernel Oil (органическое масло арганы), Organic Olea Europaea (Olive) Husk Oil (органическое масло черной оливы), Caprylic/Capric Triglyceride, Glycerin, Butyrospermum Parkii Butter (масло ши), Coco-Caprylate Caprate, Glyceryl Stearate, Cetearyl Alcohol, Hydroxyethyl Urea, Ceteareth-20, Sodium Polyacrylate, Tocopheryl Acetate (витамин Е), Xanthan Gum, Phenoxyethanol, Ethylhexylglycerin, Tetrasodium EDTA, Parfum.</t>
  </si>
  <si>
    <t>Крем для тела АПЕЛЬСИН И ЗЕЛЕНЫЙ ЧАЙ</t>
  </si>
  <si>
    <t>Прозрачный флакон 165 мл с белым пенообразователем</t>
  </si>
  <si>
    <t xml:space="preserve"> </t>
  </si>
  <si>
    <t>от 250 шт.</t>
  </si>
  <si>
    <t>Кокосовая мицеллярная вода
д/всех типов кожи</t>
  </si>
  <si>
    <t xml:space="preserve">   </t>
  </si>
  <si>
    <r>
      <t xml:space="preserve">при заказе </t>
    </r>
    <r>
      <rPr>
        <b/>
        <sz val="12"/>
        <color theme="9" tint="-0.499984740745262"/>
        <rFont val="Calibri"/>
        <family val="2"/>
        <charset val="204"/>
        <scheme val="minor"/>
      </rPr>
      <t>от 250 шт. - 84 руб.</t>
    </r>
    <r>
      <rPr>
        <sz val="12"/>
        <color theme="9" tint="-0.499984740745262"/>
        <rFont val="Calibri"/>
        <family val="2"/>
        <charset val="204"/>
        <scheme val="minor"/>
      </rPr>
      <t xml:space="preserve"> за единицу</t>
    </r>
  </si>
  <si>
    <t>Крем для тела ЛАВАНДА И НЕРОЛИ</t>
  </si>
  <si>
    <t>Крем-масло ЛАВАНДА И НЕРОЛИ</t>
  </si>
  <si>
    <t>Питательный крем для рук ПУДРОВАЯ РОЗА</t>
  </si>
  <si>
    <t>Питательный крем для рук АПЕЛЬСИН И ЗЕЛЕНЫЙ ЧАЙ</t>
  </si>
  <si>
    <t>Питательный крем для рук БЕЛЫЙ ШОКОЛАД И ВАНИЛЬ</t>
  </si>
  <si>
    <t>Питательный крем для рук КОКОС И ВАНИЛЬ</t>
  </si>
  <si>
    <t>Питательный крем для рук АПЕЛЬСИН И ВАНИЛЬ</t>
  </si>
  <si>
    <t>Питательный крем для рук ЛАВАНДА И НЕРОЛИ</t>
  </si>
  <si>
    <t>Питательный крем для рук ORIENTAL NIGHT</t>
  </si>
  <si>
    <t>Питательный крем для рук TURKISH NIGHT</t>
  </si>
  <si>
    <t>Питательный крем для рук AFRICAN MAGIC</t>
  </si>
  <si>
    <t>Питательный крем для рук ORIENTAL MAGIC</t>
  </si>
  <si>
    <t>Питательный крем для рук GOLD ARGAN</t>
  </si>
  <si>
    <t>Питательный крем для рук GREEN COFFEE</t>
  </si>
  <si>
    <t>Питательный крем для рук KARITE</t>
  </si>
  <si>
    <t>NV0233</t>
  </si>
  <si>
    <t>NV0234</t>
  </si>
  <si>
    <t>NV0235</t>
  </si>
  <si>
    <t>NV0236</t>
  </si>
  <si>
    <t>NV0237</t>
  </si>
  <si>
    <t>NV0238</t>
  </si>
  <si>
    <t>NV0239</t>
  </si>
  <si>
    <t>NV0240</t>
  </si>
  <si>
    <t>NV0241</t>
  </si>
  <si>
    <t>NV0242</t>
  </si>
  <si>
    <t>NV0243</t>
  </si>
  <si>
    <t>NV0244</t>
  </si>
  <si>
    <t>NV0245</t>
  </si>
  <si>
    <t>NV0246</t>
  </si>
  <si>
    <t>NV0247</t>
  </si>
  <si>
    <t>NV0248</t>
  </si>
  <si>
    <t>Ультраувлажняющий крем для рук и локтей с 20% мочевины</t>
  </si>
  <si>
    <t>Ультраувлажняющий крем для рук и локтей с 30% мочевины</t>
  </si>
  <si>
    <t>Ультраувлажняющий крем для ног с 20% мочевины</t>
  </si>
  <si>
    <t>Ультраувлажняющий крем для ног с 30% мочевины</t>
  </si>
  <si>
    <t>NV0229</t>
  </si>
  <si>
    <t>Гель для душа Nina</t>
  </si>
  <si>
    <t>Аромат по мотивам Nina by Nina Ricci</t>
  </si>
  <si>
    <t>Жидкое мыло для рук Nina</t>
  </si>
  <si>
    <t>NV0222</t>
  </si>
  <si>
    <t>Крем для рук и тела Black Orchid</t>
  </si>
  <si>
    <t>Крем для рук и тела Lost Cherry</t>
  </si>
  <si>
    <t>Крем для рук и тела Tobacco Vanille</t>
  </si>
  <si>
    <t>Крем для рук и тела Nina</t>
  </si>
  <si>
    <t>Крем для рук и тела J'Adore</t>
  </si>
  <si>
    <t>Крем для рук и тела Fleur Narcotique</t>
  </si>
  <si>
    <t>КРЕМ-МАСЛО ДЛЯ ТЕЛА (БАТТЕРЫ)</t>
  </si>
  <si>
    <t>Крем-масло Black Orchid</t>
  </si>
  <si>
    <t>Крем-масло Lost Cherry</t>
  </si>
  <si>
    <t>Крем-масло Tobacco Vanille</t>
  </si>
  <si>
    <t>Крем-масло Nina</t>
  </si>
  <si>
    <t>Крем-масло J'Adore</t>
  </si>
  <si>
    <t>Крем-масло Fleur Narcotique</t>
  </si>
  <si>
    <t>NV0249</t>
  </si>
  <si>
    <t>NV0250</t>
  </si>
  <si>
    <t>NV0251</t>
  </si>
  <si>
    <t>NV0252</t>
  </si>
  <si>
    <t>NV0253</t>
  </si>
  <si>
    <t>NV0254</t>
  </si>
  <si>
    <t>Aqua With Infusions Of Organic Argania Spinosa Kernel Oil (органическое масло арганы), Organic Olea Europaea (Olive) Hask Oil (органическое масло черной оливы), Caprylic/Capric Triglyceride, Glycerin, Butyrospermum Parkii Butter(масло ши), Coco-Caprylate, Glyceryl Stearate, Cetearyl Alcohol, Hydroxyethyl Urea, Ceteareth-12, Sodium Polyacrylate, Tocopheryl Acetate (витамин Е), Xanthan Gum, Phenoxyethanol, Ethylhexylglycerin, Tetrasodium EDTA, Сinnamyl Alcohol, Citronellol, Coumarin, Eugenol, Geraniol, Hexyl Cinnamal, Hydroxycitronellal, Parfum</t>
  </si>
  <si>
    <t>Aqua With Infusions Of Organic Argania Spinosa Kernel Oil (органическое масло арганы), Organic Olea Europaea (Olive) Hask Oil (органическое масло черной оливы), Caprylic/Capric Triglyceride, Glycerin, Butyrospermum Parkii Butter(масло ши), Coco-Caprylate, Glyceryl Stearate, Cetearyl Alcohol, Hydroxyethyl Urea, Ceteareth-12, Sodium Polyacrylate, Tocopheryl Acetate (витамин Е), Xanthan Gum, Phenoxyethanol, Ethylhexylglycerin, Tetrasodium EDTA, Benzyl Benzoate, Coumarin, Hexyl Cinnamal, Parfum</t>
  </si>
  <si>
    <t>Aqua With Infusions Of Organic Argania Spinosa Kernel Oil (органическое масло арганы), Organic Olea Europaea (Olive) Hask Oil (органическое масло черной оливы), Caprylic/Capric Triglyceride, Glycerin, Butyrospermum Parkii Butter(масло ши), Coco-Caprylate, Glyceryl Stearate, Cetearyl Alcohol, Hydroxyethyl Urea, Ceteareth-12, Sodium Polyacrylate, Tocopheryl Acetate (витамин Е), Xanthan Gum, Phenoxyethanol, Ethylhexylglycerin, Tetrasodium EDTA, Eugenol, Linalool, Parfum</t>
  </si>
  <si>
    <t>Aqua With Infusions Of Organic Argania Spinosa Kernel Oil (органическое масло арганы), Organic Olea Europaea (Olive) Hask Oil (органическое масло черной оливы), Caprylic/Capric Triglyceride, Glycerin, Butyrospermum Parkii Butter(масло ши), Coco-Caprylate, Glyceryl Stearate, Cetearyl Alcohol, Hydroxyethyl Urea, Ceteareth-12, Sodium Polyacrylate, Tocopheryl Acetate (витамин Е), Xanthan Gum, Phenoxyethanol, Ethylhexylglycerin, Tetrasodium EDTA, Parfum</t>
  </si>
  <si>
    <t>Aqua With Infusions Of Organic Argania Spinosa Kernel Oil (органическое масло арганы), Organic Olea Europaea (Olive) Hask Oil (органическое масло черной оливы), Caprylic/Capric Triglyceride, Glycerin, Butyrospermum Parkii Butter(масло ши), Coco-Caprylate, Glyceryl Stearate, Cetearyl Alcohol, Hydroxyethyl Urea, Ceteareth-12, Sodium Polyacrylate, Tocopheryl Acetate (витамин Е), Xanthan Gum, Phenoxyethanol, Ethylhexylglycerin, Tetrasodium EDTA, Alpha-Isomethyl Ionone, Benzyl Salicylate, Citronellol, Hexyl Cinnamal, Hydroxycitronellal, Linalool, Parfum</t>
  </si>
  <si>
    <t>NV0257</t>
  </si>
  <si>
    <t>NV0258</t>
  </si>
  <si>
    <t>NV0259</t>
  </si>
  <si>
    <t>NV0260</t>
  </si>
  <si>
    <t>NV0261</t>
  </si>
  <si>
    <t>NV0262</t>
  </si>
  <si>
    <t>Cостав/INCI: Aqua With Infusions Of Organic Butyrospermum Parkii (Shea butter) (органическое масло ши), Organic Argania Spinosa Kernel Oil (органическое масло арганы), Organic Macadamia Ternifolia Seed Oil (органическое масло макадамии), Caprylic/Capric Triglyceride, Glycerin, Butyrospermum Parkii Butter (масло ши), Coco-Caprylate Caprate, Glyceryl Stearate, Cetearyl Alcohol, Hydroxyethyl Urea, Ceteareth-20, Sodium Polyacrylate, Adansonia Digitata Oil (масло баобаба), Tocopheryl Acetate (витамин Е), Xanthan Gum, Phenoxyethanol, Ethylhexylglycerin, Tetrasodium EDTA, СInnamyl Alcohol, Citronellol, Coumarin, Eugenol, Geraniol, Hexyl Cinnamal, Hydroxycitronellal, Parfum.</t>
  </si>
  <si>
    <t>Aqua With Infusions Of Organic Butyrospermum Parkii (Shea butter) (органическое масло ши), Organic Argania Spinosa Kernel Oil (органическое масло арганы), Organic Macadamia Ternifolia Seed Oil (органическое масло макадамии), Caprylic/Capric Triglyceride, Glycerin, Butyrospermum Parkii Butter (масло ши), Coco-Caprylate Caprate, Glyceryl Stearate, Cetearyl Alcohol, Hydroxyethyl Urea, Ceteareth-20, Sodium Polyacrylate, Adansonia Digitata Oil (масло баобаба), Tocopheryl Acetate (витамин Е), Xanthan Gum, Phenoxyethanol, Ethylhexylglycerin, Tetrasodium EDTA, Benzyl Cinnamate, Coumarine, Hexyl Cinnamal, Parfum.</t>
  </si>
  <si>
    <t>Aqua With Infusions Of Organic Butyrospermum Parkii (Shea butter) (органическое масло ши), Organic Argania Spinosa Kernel Oil (органическое масло арганы), Organic Macadamia Ternifolia Seed Oil (органическое масло макадамии), Caprylic/Capric Triglyceride, Glycerin, Butyrospermum Parkii Butter (масло ши), Coco-Caprylate Caprate, Glyceryl Stearate, Cetearyl Alcohol, Hydroxyethyl Urea, Ceteareth-20, Sodium Polyacrylate, Adansonia Digitata Oil (масло баобаба), Tocopheryl Acetate (витамин Е), Xanthan Gum, Phenoxyethanol, Ethylhexylglycerin, Tetrasodium EDTA,  Cinnamal, Eugenol, Linalool, Parfum.</t>
  </si>
  <si>
    <t>Aqua With Infusions Of Organic Butyrospermum Parkii (Shea butter) (органическое масло ши), Organic Argania Spinosa Kernel Oil (органическое масло арганы), Organic Macadamia Ternifolia Seed Oil (органическое масло макадамии), Caprylic/Capric Triglyceride, Glycerin, Butyrospermum Parkii Butter (масло ши), Coco-Caprylate Caprate, Glyceryl Stearate, Cetearyl Alcohol, Hydroxyethyl Urea, Ceteareth-20, Sodium Polyacrylate, Adansonia Digitata Oil (масло баобаба), Tocopheryl Acetate (витамин Е), Xanthan Gum, Phenoxyethanol, Ethylhexylglycerin, Tetrasodium EDTA, Alpha-Isomethyl Ionone, Benzyl Salicylate, Citronellol, Geraniol, Hexyl Cinnamal, Hydroxycitronellal, Limonene, Linalool, Parfum.</t>
  </si>
  <si>
    <t>Aqua With Infusions Of Organic Argania Spinosa Kernel Oil (органическое масло арганы), Organic Olea Europaea (Olive) Hask Oil (органическое масло черной оливы), Caprylic/Capric Triglyceride, Glycerin, Butyrospermum Parkii Butter(масло ши), Coco-Caprylate, Glyceryl Stearate, Cetearyl Alcohol, Hydroxyethyl Urea, Ceteareth-12, Sodium Polyacrylate, Tocopheryl Acetate (витамин Е), Xanthan Gum, Phenoxyethanol, Ethylhexylglycerin, Tetrasodium EDTA, Parfum.</t>
  </si>
  <si>
    <t>NV0256</t>
  </si>
  <si>
    <t>Прозрачный или белый флакон 200 мл с квадратным плечом, спреер</t>
  </si>
  <si>
    <t>Aqua, Magnesium Laureth Sulfate, Cocamidopropyl Betaine, Glycerin, Panthenol, Aloe Barbadensis Leaf Juice, Coco-Glucoside, Cocamide DEA, Sodium Chloride, Citric Acid, Benzyl Alcohol, Methylchloroisothiazolinone, Methylisothiazolinone, Sodium Benzoate, Potassium Sorbate, Parfum</t>
  </si>
  <si>
    <t>Aqua, Magnesium Laureth Sulfate, Cocamidopropyl Betaine, Glycerin, Panthenol, Aloe Barbadensis Leaf Juice, Coco-Glucoside, Cocamide DEA, Sodium Chloride, Citric Acid, Benzyl Alcohol, Methylchloroisothiazolinone, Methylisothiazolinone, Sodium Benzoate, Potassium Sorbate, Hexyl Cinnamal, Coumarin, Parfum</t>
  </si>
  <si>
    <t>Aqua, Magnesium Laureth Sulfate, Cocamidopropyl Betaine, Glycerin, Panthenol, Aloe Barbadensis Leaf Juice, Coco-Glucoside, Cocamide DEA, Sodium Chloride, Citric Acid, Benzyl Alcohol, Methylchloroisothiazolinone, Methylisothiazolinone, Sodium Benzoate, Potassium Sorbate, Eugenol, Linalool, Parfum</t>
  </si>
  <si>
    <t xml:space="preserve"> Aqua, Magnesium Laureth Sulfate, Cocamidopropyl Betaine, Glycerin, Panthenol, Aloe Barbadensis Leaf Juice, Coco-Glucoside, Cocamide DEA, Sodium Chloride, Citric Acid, Benzyl Alcohol, Methylchloroisothiazolinone, Methylisothiazolinone, Sodium Benzoate, Potassium Sorbate, Parfum</t>
  </si>
  <si>
    <t>Aqua, Magnesium Laureth Sulfate, Cocamidopropyl Betaine, Glycerin, Panthenol, Aloe Barbadensis Leaf Juice, Coco-Glucoside, Cocamide DEA, Sodium Chloride, Citric Acid, Benzyl Alcohol, Methylchloroisothiazolinone, Methylisothiazolinone, Sodium Benzoate, Potassium Sorbate, Alpha-Isomethyl Ionone, Benzyl Salicylate, Citronellol, Hexyl Cinnamal, Hydroxycitronellal, Linalool, Parfum</t>
  </si>
  <si>
    <t>Aqua, Magnesium Laureth Sulfate, Cocamidopropyl Betaine, Glycerin, Panthenol, Aloe Barbadensis Leaf Juice, Coco-Glucoside, Cocamide DEA, Sodium Chloride, Citric Acid, Benzyl Alcohol, Methylchloroisothiazolinone, Methylisothiazolinone, Sodium Benzoate, Potassium Sorbate, Parfum</t>
  </si>
  <si>
    <t>Aqua, Magnesium Laureth Sulfate, Cocamidopropyl Betaine*, Sodium Chloride*, Herbal Complex of Extracts: Rosmarinus Officinalis (Rosemary) (розмарин)*, Thymus Serpyllum (тимьян)*, Salvia Officinalis (Sage) Leaf (шалфей)*, Origanum Vulgare Flower (душица)*, Origanum Majorana Leaf (майоран)*, Ocium Basilicum (Basil) (базилик)*; Glycerin (глицерин)*, Rosa Damascena Flower Water (цветочная вода розы)*, Rosa Damascena Flower Oil (эфирное масло розы)*, Citric Acid, Tetrasodium EDTA, Methylchloroisothiazolinone, Methylisothiazolinone, CI 14720, Parfum. *Ингредиенты натурального происхождения</t>
  </si>
  <si>
    <t>Aqua, Magnesium Laureth Sulfate, Cocamidopropyl Betaine*, Sodium Chloride*, Herbal Complex of Extracts: Rosmarinus Officinalis (Rosemary) (розмарин)*, Thymus Serpyllum (тимьян)*, Salvia Officinalis (Sage) Leaf (шалфей)*, Origanum Vulgare Flower (душица)*, Origanum Majorana Leaf (майоран)*, Ocium Basilicum (Basil) (базилик)*; Glycerin (глицерин)*, Citric Acid, Tetrasodium EDTA, Methylchloroisothiazolinone, Methylisothiazolinone, CI 19140, CI 42090, Cymbopogon Citratus (Lemongrass) Leaf Oil (эфирное масло лемонграсса)*. *Ингредиенты натурального происхождения</t>
  </si>
  <si>
    <t>Aqua, Magnesium Laureth Sulfate, Cocamidopropyl Betaine*, Sodium Chloride*, Herbal Complex of Extracts: Rosmarinus Officinalis (Rosemary) (розмарин)*, Thymus Serpyllum (тимьян)*, Salvia Officinalis (Sage) Leaf (шалфей)*, Origanum Vulgare Flower (душица)*, Origanum Majorana Leaf (майоран)*, Ocium Basilicum (Basil) (базилик)*; Glycerin (глицерин)*, Lavandula Angustifolia (Lavender) Flower Oil (эфирное масло лаванды)*, Citrus Aurantium Bergamia (Bergamot) Fruit Oil (эфирное масло бергамота)*, Citric Acid, Tetrasodium EDTA, Methylchloroisothiazolinone, Methylisothiazolinone, CI 42090, CI 14720, Parfum. *Ингредиенты натурального происхождения</t>
  </si>
  <si>
    <t>Aqua, Magnesium Laureth Sulfate, Cocamidopropyl Betaine*, Sodium Chloride*, Herbal Complex of Extracts: Rosmarinus Officinalis (Rosemary) (розмарин)*, Thymus Serpyllum (тимьян)*, Salvia Officinalis (Sage) Leaf (шалфей)*, Origanum Vulgare Flower (душица)*, Origanum Majorana Leaf (майоран)*, Ocium Basilicum (Basil) (базилик)*; Glycerin (глицерин)*, Citrus Paradisi (Grapefruit) Peel Oil (эфирное масло грейпфрута)*, Сitrus Aurantifolia (Lime) Oil (эфирное масло лайма)*, Citrus Limon (Lemon) Fruit Oil (эфирное масло лимона)*, Citrus Aurantium Bergamia (Bergamot) Fruit Oil (эфирное масло бергамота)*, Citric Acid, Tetrasodium EDTA, Methylchloroisothiazolinone, Methylisothiazolinone, CI 19140, CI 42090, Parfum. *Ингредиенты натурального происхождения</t>
  </si>
  <si>
    <t>Aqua, Magnesium Laureth Sulfate, Cocamidopropyl Betaine*, Sodium Chloride*, Herbal Complex of Extracts: Rosmarinus Officinalis (Rosemary) (розмарин)*, Thymus Serpyllum (тимьян)*, Salvia Officinalis (Sage) Leaf (шалфей)*, Origanum Vulgare Flower (душица)*, Origanum Majorana Leaf (майоран)*, Ocium Basilicum (Basil) (базилик)*; Glycerin (глицерин)*, Jasminum Officinale (Jasmine) Flower Oil (эфирное масло жасмина)*, Citric Acid, Tetrasodium EDTA, Methylchloroisothiazolinone, Methylisothiazolinone, Parfum. *Ингредиенты натурального происхождения</t>
  </si>
  <si>
    <t>Aqua, Magnesium Laureth Sulfate, Cocamidopropyl Betaine*, Sodium Chloride*, Herbal Complex of Extracts: Rosmarinus Officinalis (Rosemary) (розмарин)*, Thymus Serpyllum (тимьян)*, Salvia Officinalis (Sage) Leaf (шалфей)*, Origanum Vulgare Flower (душица)*, Origanum Majorana Leaf (майоран)*, Ocium Basilicum (Basil) (базилик)*, Camellia Sinensis (Green Tea) Leaf (зелёный чай)*; Glycerin (глицерин)*, Citrus Paradisi (Grapefruit) Peel Oil (эфирное масло грейпфрута)*, Citric Acid, Tetrasodium EDTA, Methylchloroisothiazolinone, Methylisothiazolinone, CI 19140, CI 42090, CI 15985, Parfum. *Ингредиенты натурального происхождения</t>
  </si>
  <si>
    <t>Aqua, Magnesium Laureth Sulfate, Cocamidopropyl Betaine*, Sodium Chloride*, Cocos Nucifera (Coconut) Oil (масло кокоса)*, Glycerin (глицерин)*, Vanilla Plantifolia Fruit Extract (экстракт ванили)*, Citric Acid, Tetrasodium EDTA, Methylchloroisothiazolinone, Methylisothiazolinone, Parfum. *Ингредиенты натурального происхождения</t>
  </si>
  <si>
    <t>Аромат по мотивам Black Orchid by Tom Ford
без SLS</t>
  </si>
  <si>
    <t>Аромат по мотивам Lost Cherry by Tom Ford
без SLS</t>
  </si>
  <si>
    <t>Аромат по мотивам Tobacco Vanille by Tom Ford
без SLS</t>
  </si>
  <si>
    <t>Аромат по мотивам Nina by Nina Ricci
без SLS</t>
  </si>
  <si>
    <t>Аромат по мотивам J'Adore by C.Dior
без SLS</t>
  </si>
  <si>
    <t>Аромат по мотивам Pour Homme от D&amp;G
без SLS</t>
  </si>
  <si>
    <t>Аромат по мотивам Fleur Narcotique by Ex Nihilo
без SLS</t>
  </si>
  <si>
    <t>эфирное масло розы и гидролат розы
экстракты прованских трав
отдушка пр-ва Франция
без SLS</t>
  </si>
  <si>
    <t>эфирное масло лемонграсса
экстракты прованских трав
без SLS</t>
  </si>
  <si>
    <t>эфирные масла лаванды и бергамота
экстракты прованских трав
отдушка пр-ва Франция
без SLS</t>
  </si>
  <si>
    <t>эфирные масла грейпфрута, лайма, лимона, бергамота
экстракты прованских трав
отдушка пр-ва Франция
без SLS</t>
  </si>
  <si>
    <t>эфирное масло жасмина
экстракты прованских трав
отдушка пр-ва Франция
без SLS</t>
  </si>
  <si>
    <t>экстракт зеленого чая и эфирное масло грейпфрута
экстракты прованских трав
отдушка пр-ва Франция
без SLS</t>
  </si>
  <si>
    <t>масло кокоса и экстракт ванили
отдушка пр-ва Франция
без SLS</t>
  </si>
  <si>
    <t>Крем-Масло GOLD с шиммером</t>
  </si>
  <si>
    <t>золотой шиммер
баттер без парабенов и минеральных масел
масла ши, арганы и оливы</t>
  </si>
  <si>
    <t>Белый флакон 100 мл с круглым плечом, белый дозатор для крема</t>
  </si>
  <si>
    <t>КРЕМЫ ДЛЯ НОГ С МОЧЕВИНОЙ</t>
  </si>
  <si>
    <t>Прозрачный или белый флакон 450 мл с квадратным плечом, белый дозатор</t>
  </si>
  <si>
    <t>Прозрачный или белый флакон 250 мл с квадратным плечом, белый дозатор</t>
  </si>
  <si>
    <t>NV0263</t>
  </si>
  <si>
    <t>NV0264</t>
  </si>
  <si>
    <t>NV0265</t>
  </si>
  <si>
    <t>NV0266</t>
  </si>
  <si>
    <t>КРЕМ-СПРЕИ ДЛЯ ВОЛОС</t>
  </si>
  <si>
    <t>Крем-спрей 17-в-1</t>
  </si>
  <si>
    <t>Aqua, Myristyl Alcohol, Cyclopentasiloxane, Cetrimonium Chloride, PPG-3 Caprylyl Ether, Phenyl Trimethicone, Isopropyl Myristate, Polyquaternium-7, Argania Spinosa Kernel Oil, Lysine, Histidine, Arginine, Aspartic Acid, Threonine, Serine, Glutamic Acid, Proline, Glycine, Alanine, Valine, Methionine, Isoleucine, Leucine, Tyrosine, Phenylalanine, Cysteine, Panthenol, Hydrolyzed Keratin, Lactic Acid, Biosaccharide Gum-1, Vitis Vinifera (Grape) Seed Extract, Glycerin, Ethylhexylglycerin, Phenoxyethanol, Tetrasodium EDTA, Parfum</t>
  </si>
  <si>
    <t>Крем-спрей 20-в-1</t>
  </si>
  <si>
    <t>возвращает мягкость и гладкость волосам, устраняет эффект пушистости волос, защищает от теплового воздействия, разглаживает поврежденную структуру по всей длине, облегчает процесс расчесывания, обеспечивает максимальное увлажнение сухих и ломких волос, предотвращает появление сечения структуры волос, защищает от негативного влияния окружающей среды, облегчает укладку  непослушных волос, максимально насыщает волосы кератином, придает волосам прочность и защиту от механических повреждений, придаёт блеск, увлажнение и продлевает яркость цвета окрашенных волос, сохраняет естественный объем и упругость локонов</t>
  </si>
  <si>
    <t>возвращает мягкость и гладкость волосам, устраняет эффект пушистости волос, защищает от теплового воздействия, разглаживает поврежденную структуру по всей длине, облегчает процесс расчесывания, обеспечивает максимальное увлажнение сухих и ломких волос, предотвращает появление сечения структуры волос, защищает от негативного влияния окружающей среды, облегчает укладку  непослушных волос, максимально насыщает волосы кератином, придает волосам прочность и защиту от механических повреждений, придаёт блеск, увлажнение и продлевает яркость цвета окрашенных волос, сохраняет естественный объем и упругость локонов, восстанавливает и укрепляет структуру волос, питает волосы по всей длине</t>
  </si>
  <si>
    <t>NV0267</t>
  </si>
  <si>
    <t>NV0268</t>
  </si>
  <si>
    <t>Гель-Пенка для умывания НЕЖНАЯ РОЗА д/чувствительной кожи с пантенолом и маслом камелии</t>
  </si>
  <si>
    <t>Гель для умывания ALOE VERA увлажняющий антиоксидантный</t>
  </si>
  <si>
    <t xml:space="preserve">Крем-Гель для умывания BLOSSOM SAKURA с гиалуроновой кислотой и пантенолом </t>
  </si>
  <si>
    <t xml:space="preserve">Крем-Гель для умывания MILK PROTEIN для норм и жирной кожи с молочными протеинами </t>
  </si>
  <si>
    <t xml:space="preserve">Антиоксидантный гель для умывания ЗЕЛЕНЫЙ ЧАЙ с протеинами риса и пшеницы </t>
  </si>
  <si>
    <t xml:space="preserve">Гель для умывания АНТИ-АКНЕ с AHA-кислотами (Лайм и Мята) для жирной и комб кожи </t>
  </si>
  <si>
    <t xml:space="preserve">Гель для умывания НЕЙТРАЛЬНЫЙ д/всех типов кожи </t>
  </si>
  <si>
    <t xml:space="preserve">Пенка для умывания НЕЖНАЯ РОЗА д/чувствительной кожи с пантенолом и маслом камелии </t>
  </si>
  <si>
    <t xml:space="preserve">Пенка для умывания ALOE VERA увлажняющая антиоксидантная </t>
  </si>
  <si>
    <t xml:space="preserve">Пенка-мусс BLOSSOM SAKURA с гиалуроновой кислотой и пантенолом </t>
  </si>
  <si>
    <t xml:space="preserve">Пенка-мусс для умывания MILK PROTEIN для норм и жирной кожи с молочными протеинами </t>
  </si>
  <si>
    <t xml:space="preserve">Антиоксидантная пенка ЗЕЛЕНЫЙ ЧАЙ с протеинами риса и пшеницы </t>
  </si>
  <si>
    <t xml:space="preserve">Очищающая пенка для умывания Анти-Акне с AHA-кислотами (Лайм и Мята) для жирной и комб кожи </t>
  </si>
  <si>
    <t xml:space="preserve">Жидкое мыло для рук ПУДРОВАЯ РОЗА </t>
  </si>
  <si>
    <t xml:space="preserve">Жидкое мыло для рук БОДРЯЩИЙ ЛЕМОНГРАСС </t>
  </si>
  <si>
    <t xml:space="preserve">Жидкое мыло для рук ЛАВАНДА И БЕРГАМОТ </t>
  </si>
  <si>
    <t xml:space="preserve">Жидкое мыло для рук ЛАЙМ И МЯТА </t>
  </si>
  <si>
    <t xml:space="preserve">Жидкое крем-мыло для рук ОРХИДЕЯ И ЖАСМИН </t>
  </si>
  <si>
    <t xml:space="preserve">Жидкое мыло для рук ЗЕЛЕНЫЙ ЧАЙ И ГРЕЙПФРУТ </t>
  </si>
  <si>
    <t xml:space="preserve">Жидкое крем-мыло для рук КОКОС И ВАНИЛЬ </t>
  </si>
  <si>
    <t xml:space="preserve">Гель для душа ПУДРОВАЯ РОЗА </t>
  </si>
  <si>
    <t xml:space="preserve">Гель для душа БОДРЯЩИЙ ЛЕМОНГРАСС </t>
  </si>
  <si>
    <t xml:space="preserve">Гель для душа ЛАВАНДА И БЕРГАМОТ </t>
  </si>
  <si>
    <t xml:space="preserve">Гель для душа ЛАЙМ И МЯТА </t>
  </si>
  <si>
    <t xml:space="preserve">Крем-Гель для душа ОРХИДЕЯ И ЖАСМИН </t>
  </si>
  <si>
    <t xml:space="preserve">Гель для душа ЗЕЛЕНЫЙ ЧАЙ И ГРЕЙПФРУТ </t>
  </si>
  <si>
    <t xml:space="preserve">Крем-Гель для душа КОКОС И ВАНИЛЬ </t>
  </si>
  <si>
    <t xml:space="preserve">Гель увлажняющий КРЫМСКАЯ РОЗА </t>
  </si>
  <si>
    <t xml:space="preserve">Гель увлажняющий КРЫМСКАЯ ЛАВАНДА </t>
  </si>
  <si>
    <t xml:space="preserve">Гель КОНТАКТНЫЙ без красителей и отдушки </t>
  </si>
  <si>
    <t xml:space="preserve">Гель контрастный РАЗОГРЕВАЮЩЕ-ОХЛАЖДАЮЩИЙ </t>
  </si>
  <si>
    <t xml:space="preserve">Крио-Гель водорослевый ОХЛАЖДАЮЩИЙ </t>
  </si>
  <si>
    <t xml:space="preserve">Гель РАЗОГРЕВАЮЩИЙ </t>
  </si>
  <si>
    <t>Прозрачный, белый флакон 450 мл с квадратным плечом, прозрачный, белый или черный дозатор</t>
  </si>
  <si>
    <t>Прозрачный флакон 450 мл с квадратным плечом, прозрачный, белый или черный дозатор</t>
  </si>
  <si>
    <t>Белый, коричневый флакон 200 мл с квадратным плечом, белый дозатор</t>
  </si>
  <si>
    <t>Белый, коричневый флакон 200 мл с квадратным плечом, белый широкий флип-топ</t>
  </si>
  <si>
    <t>Белый, коричневый флакон 200 мл с квадратным плечом, белый, черный дозатор</t>
  </si>
  <si>
    <t>Прозрачная бесцветная банка 250 мл с диаметром горловины 89 мм</t>
  </si>
  <si>
    <t>250 мл</t>
  </si>
  <si>
    <t>Полупрозрачная коричневая банка 250 мл с диаметром горловины 89 мм</t>
  </si>
  <si>
    <t>Полупрозрачная коричневая банка «Твист» 220 мл с диаметром горловины 98 мм</t>
  </si>
  <si>
    <t>220 мл</t>
  </si>
  <si>
    <t>Непрозрачный белый цилиндрический флакон 200 мл с горловиной 24/410</t>
  </si>
  <si>
    <t>200 мл</t>
  </si>
  <si>
    <t>Прозрачный флакон из темного стекла 50 мл с горловиной 18/410</t>
  </si>
  <si>
    <t>50 мл</t>
  </si>
  <si>
    <t>Прозрачный фиолетовый цилиндрический флакон 250 мл с горловиной 24/410</t>
  </si>
  <si>
    <t>Прозрачный бесцветный цилиндрический флакон под пенообразователь 165 мл с горловиной 43/400</t>
  </si>
  <si>
    <t>165 мл</t>
  </si>
  <si>
    <t>Флакон ПЕТ 50 мл 18/415 цилиндр белый</t>
  </si>
  <si>
    <t>Прозрачный бесцветный цилиндрический флакон 200 мл с горловиной 24/410</t>
  </si>
  <si>
    <t>Прозрачный бесцветный овальный флакон 250 мл с горловиной 24/410</t>
  </si>
  <si>
    <t>Прозрачный бесцветный круглый флакон 200 мл с горловиной 24/410</t>
  </si>
  <si>
    <t>Черный колпачок диск-топ для флакона с горловиной 24/410</t>
  </si>
  <si>
    <t>Черная навинчиваемая крышка для банки с диаметром горловины 89 мм</t>
  </si>
  <si>
    <t>Черная навинчиваемая крышка «Твист» для банки с диаметром горловины 98 мм</t>
  </si>
  <si>
    <t>Бесцветный поворотный узкий дозатор 105 мм для флакона с горловиной 24/410</t>
  </si>
  <si>
    <t>Бесцветный отсекатель для банки с диаметром горловины 89 мм</t>
  </si>
  <si>
    <t>Бесцветный колпачок диск-топ для флакона с горловиной 24/410</t>
  </si>
  <si>
    <t>Золотая глянцевая крышка с пипеткой для флакона с горловиной 18/410</t>
  </si>
  <si>
    <t>Бесцветная навинчиваемая крышка для банки с диаметром горловины 89 мм</t>
  </si>
  <si>
    <t>Крышка К35 0,24 016 белая</t>
  </si>
  <si>
    <t>Крышка ПП черная с прокладкой 18/415</t>
  </si>
  <si>
    <t>Белый поворотный узкий дозатор 190 мм для флакона с горловиной 24/410</t>
  </si>
  <si>
    <t>Белый колпачок флип-топ для флакона с горловиной 24/410</t>
  </si>
  <si>
    <t>Белый пенообразователь для флакона с горловиной 43/400</t>
  </si>
  <si>
    <t>Белый колпачок диск-топ для флакона с горловиной 24/410</t>
  </si>
  <si>
    <t>Черный колпачок флип-топ для флакона с горловиной 28/410</t>
  </si>
  <si>
    <t>Дозатор дисковый РО.05/146 натуральный</t>
  </si>
  <si>
    <t>LWH50ML Флакон Pearl 50 ml белый</t>
  </si>
  <si>
    <t>RLHEADWHIT Диспенсер Pearl, белый</t>
  </si>
  <si>
    <t>Прозрачный бесцветный цилиндрический флакон 250 мл с горловиной 24/410</t>
  </si>
  <si>
    <t>ОБЪЕМ</t>
  </si>
  <si>
    <t>СТОИМОСТЬ</t>
  </si>
  <si>
    <t>БАНКИ</t>
  </si>
  <si>
    <t>ФЛАКОНЫ</t>
  </si>
  <si>
    <t>УКУПОРКА</t>
  </si>
  <si>
    <t>Белый флакон 250 мл с квадратным плечом, черный/белый спреер/триггер</t>
  </si>
  <si>
    <t>Белый/фиолетовый/коричневый флакон 250 мл с квадратным плечом, белый/черный дозатор</t>
  </si>
  <si>
    <t>Верхние ноты: Черный перец
Средние ноты: Нероли
Базовые ноты: Амбра</t>
  </si>
  <si>
    <t>Аромат: по мотивам Black pepper, Amber, Neroli by Zielinski&amp;Rozen</t>
  </si>
  <si>
    <t>Верхние ноты: Апельсин, экзотические фрукты
Средние ноты: Жасмин, Роза
Базовые ноты: Карамель, Шоколад</t>
  </si>
  <si>
    <t>Отдушка LIME</t>
  </si>
  <si>
    <t>Верхние ноты: цитрус
Ноты сердца: лимон
Базовые ноты: лайм</t>
  </si>
  <si>
    <t>Аромат: цитрус, игристый, альдегидный</t>
  </si>
  <si>
    <t>Отдушка CREME BRULEE</t>
  </si>
  <si>
    <t>Аромат: кремовый, ликерный, соленая карамель, тоффи, коричневый сахар</t>
  </si>
  <si>
    <t>Верхние ноты: мандарин
Ноты сердца: миндаль, ваниль
Базовые ноты: карамель, амбра</t>
  </si>
  <si>
    <t>Аромат: по мотивам Chocolat Greedy by Montale</t>
  </si>
  <si>
    <t>Отдушка LINDER CHAMOMILLE</t>
  </si>
  <si>
    <t>Аромат: сладкий, медовый, древесный</t>
  </si>
  <si>
    <t>Верхние ноты: цвет апельсинового дерева
Ноты сердца: липовый цвет
Базовые ноты: ромашка</t>
  </si>
  <si>
    <t>Крем для тела ПЕРСИК И АБРИКОС</t>
  </si>
  <si>
    <t>Крем-масло ПЕРСИК И АБРИКОС</t>
  </si>
  <si>
    <t>Питательный крем для рук ПЕРСИК И АБРИКОС</t>
  </si>
  <si>
    <t>Гипоаллергенный бессульфатный шампунь</t>
  </si>
  <si>
    <t>Aqua, Сalcium Thioglycolate, Сetearyl Alcohol, Paraffinum Liquidum, Glyceryl Stearate, Ceteareth-20, Glycerin, Potassium Hydroxide, Simmondsia Chinensis (Jojoba) Seed Oil, Aloe Barbadensis Leaf Juice, Panthenol, Allantoin, Sodium Benzoate, Potassium Sorbate, Tetrasodium EDTA, Parfum.</t>
  </si>
  <si>
    <t>Aqua, Glycerin, Panthenol, Glyceryl Stearate, Ethylhexyl Palmitate, Potassium Cetyl Phosphate, Butyrospermum Parkii (Shea) Butter, Mangifera Indica (Mango) Seed Oil, Hydrogenated Palm Glycerides, Aloe Barbadensis Leaf Juice, Bisabolol, Tocopherol, Sodium Benzoate, Potassium Sorbate, Ethylhexylglycerin, Benzyl Alcohol, Tetrasodium EDTA, Parfum.</t>
  </si>
  <si>
    <t>Cливки после депиляции</t>
  </si>
  <si>
    <t>Очищающий лосьон перед депиляцией</t>
  </si>
  <si>
    <t>Aqua, Decyl Glucoside, PEG-40 Hydrogenated Castor Oil, Betaine, Hydroxyethyl Urea, Tocopherol, Citric Acid, Ethylhexylglycerin, Benzyl Alcohol, Tetrasodium EDTA, Parfum.</t>
  </si>
  <si>
    <t>Крем для рук и тела Black pepper, Amber, Neroli</t>
  </si>
  <si>
    <t>Жидкое мыло для рук Black pepper, Amber, Neroli</t>
  </si>
  <si>
    <t>Аромат: по мотивам Black pepper, Amber, Neroli by Zielinski&amp;Rozen
без SLS</t>
  </si>
  <si>
    <t>Крем-масло Black pepper, Amber, Neroli</t>
  </si>
  <si>
    <r>
      <t>Aqua, Myristyl Alcohol, Cyclopentasiloxane,  Bis-Hydroxy/Methoxy Amodimethicone, Cetrimonium Chloride, PPG-3 Caprylyl Ether, Phenyl Trimethicone, Isopropyl Myristate, Polyquaternium-7, Argania Spinosa Kernel Oil,</t>
    </r>
    <r>
      <rPr>
        <sz val="11"/>
        <color rgb="FFFF0000"/>
        <rFont val="Calibri"/>
        <family val="2"/>
        <charset val="204"/>
        <scheme val="minor"/>
      </rPr>
      <t xml:space="preserve"> </t>
    </r>
    <r>
      <rPr>
        <sz val="11"/>
        <rFont val="Calibri"/>
        <family val="2"/>
        <charset val="204"/>
        <scheme val="minor"/>
      </rPr>
      <t>Macadamia Ternifolia Seed Oil, Simmondsia Chinensis (Jojoba) Seed Oil, Sodium PCA</t>
    </r>
    <r>
      <rPr>
        <sz val="11"/>
        <color theme="1"/>
        <rFont val="Calibri"/>
        <family val="2"/>
        <charset val="204"/>
        <scheme val="minor"/>
      </rPr>
      <t xml:space="preserve">, Lysine, Histidine, Arginine, Aspartic Acid, Threonine, Serine, Glutamic Acid, Proline, Glycine, Alanine, Valine, Methionine, Isoleucine, Leucine, Tyrosine, Phenylalanine, Cysteine, </t>
    </r>
    <r>
      <rPr>
        <sz val="11"/>
        <rFont val="Calibri"/>
        <family val="2"/>
        <charset val="204"/>
        <scheme val="minor"/>
      </rPr>
      <t>Panthenol</t>
    </r>
    <r>
      <rPr>
        <sz val="11"/>
        <color theme="1"/>
        <rFont val="Calibri"/>
        <family val="2"/>
        <charset val="204"/>
        <scheme val="minor"/>
      </rPr>
      <t>, Hydrolyzed Keratin, Lactic Acid, Biosaccharide Gum-1, Vitis Vinifera (Grape) Seed Extract, Glycerin, Ethylhexylglycerin, Phenoxyethanol, Tetrasodium EDTA, Parfum</t>
    </r>
  </si>
  <si>
    <t>церамиды; 
масла карите, арганы и сладкого миндаля; лецитин, аллантоин, бетаин</t>
  </si>
  <si>
    <t>Ультраувлажняющий крем для лица с 10% мочевины</t>
  </si>
  <si>
    <t>10% мочевины, органические масла карите и оливы, масло авокадо</t>
  </si>
  <si>
    <t>NV0269</t>
  </si>
  <si>
    <t>NV0270</t>
  </si>
  <si>
    <t>NV0271</t>
  </si>
  <si>
    <t>NV0272</t>
  </si>
  <si>
    <t>КРЕМ-ВОСК</t>
  </si>
  <si>
    <t>Крем-воск от трещин, шелушений и сухости кожи</t>
  </si>
  <si>
    <t>Glycerin*, Lavandula Angustifolia (Lavender) Extract*, Aqua*, Beeswax*, Cocos Nucifera (Coconut) Oil*, Butyrospermum Parkii (Shea) Butter*, Helianthus Annuus Seed Oil*, Olea Europaea (Olive) Fruit Oil*, Simmondsia Chinensis (Jojoba) Seed Oil*, Cetearyl Alcohol*, Stearic Acid, Glyceryl Stearate, Ceteareth-20, Ceteareth-12, Cetyl Alcohol, Cetyl Palmitate, Hydroxyethyl Urea, Chamomilla Recutita (Matricaria) Flower Extract*, Aloe Barbadensis Leaf Juice*, Panthenol, Allantoin, Tocopherol, Sodium Benzoate, Potassium Sorbate, Phenoxyethanol, Ethylhexylglycerin, Citric Acid, Salvia Sclarea (Clary Sage) Oil*, Parfum.</t>
  </si>
  <si>
    <t>пчелиный воск, мочевина, пантенол, алантоин
масла карите, кокоса, жожоба, шалфея</t>
  </si>
  <si>
    <t>СЫВОРОТКИ ДЛЯ ЛИЦА</t>
  </si>
  <si>
    <t xml:space="preserve">Стеклянный флакон 50 мл с крышкой и стеклянной пипеткой </t>
  </si>
  <si>
    <t>Белый флакон 200 мл с квадратным плечом, белый/черный дозатор</t>
  </si>
  <si>
    <t>Белый флакон 200 мл с квадратным плечом, белый/черный спреер</t>
  </si>
  <si>
    <t>ВАРИАНТ УПАКОВКИ</t>
  </si>
  <si>
    <t>АНТИПЕРСПИРАНТЫ</t>
  </si>
  <si>
    <t>до 72 часов</t>
  </si>
  <si>
    <t>МУЖСКАЯ КОСМЕТИКА</t>
  </si>
  <si>
    <t>NV0273</t>
  </si>
  <si>
    <t>NV0274</t>
  </si>
  <si>
    <t>NV0275</t>
  </si>
  <si>
    <t>NV0276</t>
  </si>
  <si>
    <t>NV0277</t>
  </si>
  <si>
    <t>NV0278</t>
  </si>
  <si>
    <t>Антиперспирант  пролонгированного действия до 72 часов</t>
  </si>
  <si>
    <t>Aqua, Aluminium Chlorohydrate, Hydroxyethylcellulose, Allantoin, Benzyl Alcohol, Pentylene Glycol</t>
  </si>
  <si>
    <t>NV0279</t>
  </si>
  <si>
    <t>Белый пластиковый флакон 50 мл с шариком и крышкой</t>
  </si>
  <si>
    <t>без сульфатов, pH для интимной зоны</t>
  </si>
  <si>
    <t>Бессульфатный гель для интимной гигиены</t>
  </si>
  <si>
    <t>Бессульфатная пенка для интимной гигиены</t>
  </si>
  <si>
    <t>Aqua, Glycerin, Butylene Glycol, Sodium Hyaluronate, Yeast Beta-Glucan, Panthenol, Betaine, Allantoin, Hamamelis Virginiana Flower Water, Biosaccharide Gum-1, Hydroxyethyl Urea, PEG-40 Hydrogenated Castor Oil, Isopentyldiol, Tetrasodium EDTA, Ethylhexylglycerin, Phenoxyethanol, Parfum.</t>
  </si>
  <si>
    <t>Aqua, Niacinamide, Panthenol, Potassium Azeloyl Diglycinate, Sodium PCA, Glycerin, Sodium Hyaluronate, Trehalose, Zinc PCA, Hamamelis Virginiana Flower Water, Allantoin, Glutamic Acid, Pentylene Glycol, Hydroxyethylcellulose, PEG-40 Hydrogenated Castor Oil, Tetrasodium EDTA, Ethylhexylglycerin, Phenoxyethanol, Parfum.</t>
  </si>
  <si>
    <t>Aqua, Glycerin, Bifida Ferment Lysate, Trehalose,  Lysine, Histidine, Arginine, Aspartic Acid, Threonine, Serine, Glutamic Acid, Proline, Glycine, Alanine, Valine, Methionine, Isoleucine, Leucine, Tyrosine, Phenylalanine, Cysteine, Sodium Hyaluronate, Biosaccharide Gum-1, Pentylene Glycol, PEG-40 Hydrogenated Castor Oil, Tetrasodium EDTA, Ethylhexylglycerin, Phenoxyethanol, Parfum.</t>
  </si>
  <si>
    <t>Aqua, Glycerin, Butylene Glycol, Palmitoyl Tripeptide-1, Palmitoyl Tetrapeptide-7, Niacinamide, Trehalose, Lysine, Histidine, Arginine, Aspartic Acid, Threonine, Serine, Glutamic Acid, Proline, Glycine, Alanine, Valine, Methionine, Isoleucine, Leucine, Tyrosine, Phenylalanine, Cysteine, Rosa Damascena Flower Water, Sodium Hyaluronate, Biosaccharide Gum-1, Pentylene Glycol, PEG-40 Hydrogenated Castor Oil, Polysorbate 20, Carbomer, Tetrasodium EDTA, Ethylhexylglycerin, Phenoxyethanol, Parfum</t>
  </si>
  <si>
    <t>Aqua, Caprylic/Capric Triglyceride, Glycerin, Glycereth-26, Glycerin, Isopentyldiol, Pentylene Glycol, Triticum Vulgare (Wheat) Germ Oil, Simmondsia Chinensis (Jojoba) Seed Oil, Persea Gratissima (Avocado) Seed Oil, Vitis Vinifera (Grape) Seed Oil, Hippophae Rhamnoides Oil, Imperata Cylindrica Root Extract, Lavandula Angustifolia (Lavender) Flower Extract, Echinacea Purpurea Extract, Aloe Barbadensis Leaf Juice, Biosaccharide Gum-1, Allantoin, Betaine, Panthenol, Hydroxyethyl Urea, PEG-40 Hydrogenated Castor Oil, Sodium Chloride, Citric acid, PEG-8, Carbomer, Sodium Benzoate, Potassium Sorbate, Ethylhexylglycerin, Phenoxyethanol, Parfum.</t>
  </si>
  <si>
    <t>Aqua, Glycerin, Butylene Glycol, Palmitoyl Tripeptide-1, Palmitoyl Tetrapeptide-7, Lactobacillus Ferment, Sodium Hyaluronate, Biosaccharide Gum-1, Avocado Oil Glycereth-8 Esters, Glycereth-26, Xanthan Gum, Bis-PEG-18 Methyl Ether Dimethyl Silane, PEG-40 Hydrogenated Castor Oil, Polysorbate 20, Pentylene Glycol, Carbomer, Triethanolamine, Ethylhexylglycerin, Phenoxyethanol, Tetrasodium EDTA, Parfum</t>
  </si>
  <si>
    <t>Aqua, Isopropyl Palmitate, Isononyl Isononanoate, Butylene Glycol, Beheneth-25, Dimethicone, Squalane, Butyrospermum Parkii (Shea) Butter, Glycerin, Cetyl Alcohol, Glyceryl Behenate, Dimethicone/Vinyl Dimethicone Crosspolymer, Dimethicone Crosspolymer, Cyclopentasiloxane, Hydroxyethyl Acrylate/Sodium Acryloyldimethyl Taurate Copolymer, Palmitoyl Tripeptide-1, Palmitoyl Tetrapeptide-7, Sodium Hyaluronate, Pentylene Glycol, Caesalpinia Spinosa Fruit Extract, Xanthan Gum, Ethylhexyl Stearate, Ascorbyl Tetraisopalmitate, o-Cymen-5-ol, Tocopheryl Acetate, Kappaphycus Alvarezii Extract, CI 77891, Bakuchiol, Rosa Damascena Flower Water, Carbomer, Polysorbate 20, Phenoxyethanol, Ethylhexylglycerin,Tetrasodium EDTA, Parfum</t>
  </si>
  <si>
    <t>Aqua, Glycerin, Coco-Caprylate, Ethylhexyl Stearate, Sodium Hyaluronate Crosspolymer, Dipotassium Glycyrrhizate, Polyglyceryl-4 Diisostearate/Polyhydroxystearate/Sebacate, Sodium Isostearate, Behenyl Alcohol, Myristyl Myristate, Octyldodecanol, Cetearyl Alcohol, Potassium Cetyl Phosphate, Hydrogenated Palm Glycerides, Pentylene Glycol,  Hydroxyethyl Acrylate/Sodium Acryloyldimethyl Taurate Copolymer , Dimethicone, Ethylhexylglycerin, Phenoxyethanol, Tetrasodium EDTA, Citric Acid/Sodium Hydroxide, Parfum.</t>
  </si>
  <si>
    <r>
      <t xml:space="preserve">Aqua, Glycerin, Caprylic/Capric Triglyceride, Cetearyl Alcohol, Glyceryl Stearate, </t>
    </r>
    <r>
      <rPr>
        <sz val="11"/>
        <rFont val="Calibri"/>
        <family val="2"/>
        <charset val="204"/>
        <scheme val="minor"/>
      </rPr>
      <t>Bakuchiol,</t>
    </r>
    <r>
      <rPr>
        <sz val="11"/>
        <color theme="1"/>
        <rFont val="Calibri"/>
        <family val="2"/>
        <charset val="204"/>
        <scheme val="minor"/>
      </rPr>
      <t xml:space="preserve"> Simmondsia Chinensis (Jojoba) Seed Oil, Macadamia Ternifolia Seed Oil, Caraya Illinoensis (Pecan) Oil, Prunus Amygdalus Dulcis (Sweet Almond) Oil, Helianthus Annuus (Sunflower) Seed OIl, Tocopherol, Beta-Sitosterol, Squalene, Tocopheryl Acetate, Squalane, Panthenol, Allantoin, Trehalose, Sodium Hyaluronate, Sodium Stearoyl Lactylate, Xanthan Gum, Citric Acid, Ethylhexylglycerin, Phenoxyethanol, Tetrasodium EDTA, Parfum.</t>
    </r>
  </si>
  <si>
    <t>Aqua, Cocamidopropyl Betaine, Decyl Glucoside, Glycerin, Lavandula Angustifolia (Lavender) Flower Extract, Aloe Barbadensis Leaf Juice, Allantoin, Inulin, Sodium Lactate, Lactic Acid, Tetrasodium EDTA, Parfum</t>
  </si>
  <si>
    <t>Крем для депиляции для чувствительной кожи</t>
  </si>
  <si>
    <t>ОПИСАНИЕ, ОСОБЕННОСТИ И АКТИВЫ</t>
  </si>
  <si>
    <t>подходит для депиляции бикини, ног, рук, подмышечных впадин, не подходит для лица;
масло жожоба, алоэ вера, пантенол, алантоин увлажняют и смягчают кожу</t>
  </si>
  <si>
    <t>восстанавливающий крем после депиляции для любых участков тела, в т.ч. и зоны бикини;
масла манго и ши, пантенол, бисаболол, алоэ вера интенсивно питают и увлажняют</t>
  </si>
  <si>
    <t xml:space="preserve">для очищения кожи перед депиляцией или шугарингом;
бетаин и мочевина увлажняют и усиливают способность кожи противостоять агрессивным воздействиям
</t>
  </si>
  <si>
    <t>способствует регенерации и восстановлению клеток кожи, повышает упругость и улучшает цвет кожи, активно питает и увлажняет;
бакучиол, сквален, сквалан, пантенол, алантоин, трегалоза, гиалуроновая кислота;
масла жожоба, сладкого миндаля, пекана и макадамии</t>
  </si>
  <si>
    <t>NV0280</t>
  </si>
  <si>
    <t>NV0281</t>
  </si>
  <si>
    <t>NV0282</t>
  </si>
  <si>
    <t>NV0283</t>
  </si>
  <si>
    <t>NV0284</t>
  </si>
  <si>
    <t>NV0285</t>
  </si>
  <si>
    <t>NV0286</t>
  </si>
  <si>
    <t>NV0287</t>
  </si>
  <si>
    <t>NV0288</t>
  </si>
  <si>
    <t>Аромат: по мотивам Chocolat Greedy by Montale
без SLS</t>
  </si>
  <si>
    <t>Жидкое крем-мыло для душа Chocolat Greedy</t>
  </si>
  <si>
    <t>Крем-Гель для душа Chocolat Greedy</t>
  </si>
  <si>
    <t xml:space="preserve">интенсивно увлажняет кожу лица и способствует дальнейшему сохранению уровня увлажненности;
гиалуроновая кислота, бета-глюкан, пантенол, бетаин, алантоин
</t>
  </si>
  <si>
    <t>заполняет и разглаживает морщины, дает пролонгированный эффект увлажнения, стимулирует выработку кожей гиалуроновой кислоты и защищает ее от свободных радикалов;
3D-гиалуроновая кислота, глицирризин корней лакричника</t>
  </si>
  <si>
    <t>Антивозрастная концентрированная сыворотка Гиалуроновый Филлер</t>
  </si>
  <si>
    <t>Сыворотка для лица увлажняющая с гиалуроновой кислотой и бета-глюканом</t>
  </si>
  <si>
    <t>Лифтинг-сыворотка для лица концентрированная с пептидами, ниацинамидом и трегалозой</t>
  </si>
  <si>
    <t>Антивозрастная сыворотка для лица с пептидами и пробиотиком</t>
  </si>
  <si>
    <t>способствует повышению эластичности и упругости кожи, улучшает её внешний вид, гладкость и текстуру;
пептидный комплекс, фермент пробиотических лактобактерий</t>
  </si>
  <si>
    <t>Сыворотка для лица увлажняющая с пробиотиком и мультикомплексом аминокислот</t>
  </si>
  <si>
    <t>Мульти-Сыворотка для лица концентрированная восстанавливающая Бакучиол Плюс</t>
  </si>
  <si>
    <t>активизирует естественные процессы восстановления кожи, увлажняет, подтягивает и омолаживает кожу лица;
лизат бифидобактерий, трегалоза, мультикомплекс аминокислот</t>
  </si>
  <si>
    <t>Спрей-Сыворотка для лица двухфазная мультифункциональная</t>
  </si>
  <si>
    <t>увлажняет, питает, способствует удержанию влаги в течение дня;
масла зародышей пшеницы, авокадо, жожоба, виноградной косточки, комплекс экстрактов, алоэ</t>
  </si>
  <si>
    <t>обладает омолаживающим эффектом, разглаживает мелкие морщинки, придает упругость и гладкость;
комплекс пептидов, ниацинамид, трегалоза, мультикомплекс аминокислот</t>
  </si>
  <si>
    <t>Сыворотка для лица концентрированная против несовершенств с ниацинамидом и цинком</t>
  </si>
  <si>
    <t>улучшает состояние проблемной кожи, борется с несовершенствами, снижает покраснения, успокаивает и увлажняет кожу;
ниацинамид, азелоил диглицинат калия, пантенол, цинк</t>
  </si>
  <si>
    <t>NV0289</t>
  </si>
  <si>
    <t>NV0290</t>
  </si>
  <si>
    <t>СРЕДСТВА ДЛЯ ДЕПИЛЯЦИИ</t>
  </si>
  <si>
    <t>Стеклянный прозрачный флакон 100 мл со спреером</t>
  </si>
  <si>
    <t>Aqua, Magnesium Laureth Sulfate, Cocamidopropyl Betaine, Sodium Chloride, Cocamide DEA, Glycerin, Sodium PCA, Aloe Barbadensis Leaf Juice, Echinacea Purpurea Extract, Panthenol, Allantoin, Propylene Glycol, Sodium Benzoate, Potassium Sorbate, Citric Acid, Tetrasodium EDTA, Methylchloroisothiazolinone, Methylisothiazolinone, Parfum.</t>
  </si>
  <si>
    <t>Aqua, Cera Alba, Petrolatum, Kaolin, Ceteareth-25, Cetearyl Alcohol, Lanolin Wax, VP/VA Copolymer, Ozokerite, Glyceryl Stearate, PEG-100 Stearate, Behenyl Alcohol, Coco-Caprylate/Caprate, Propylene Glycol, Ethylhexylglycerin, Phenoxyethanol, Tetrasodium EDTA, Parfum</t>
  </si>
  <si>
    <t>ПАРФЮМИРОВАННЫЕ ГЕЛИ ДЛЯ ДУША</t>
  </si>
  <si>
    <t>ПАРФЮМИРОВАННОЕ МЫЛО ДЛЯ РУК</t>
  </si>
  <si>
    <t>ПАРФЮМИРОВАННЫЕ КРЕМЫ ДЛЯ РУК И ТЕЛА</t>
  </si>
  <si>
    <t>ПАРФЮМИРОВАННОЕ КРЕМ-МАСЛО ДЛЯ ТЕЛА (БАТТЕРЫ)</t>
  </si>
  <si>
    <t>ПАРФЮМИРОВАННЫЕ КРЕМЫ ДЛЯ ТЕЛА И РУК</t>
  </si>
  <si>
    <t>Aqua, Cera Alba, VP/VA Copolymer, Petrolatum, Ceteareth-25, Kaolin, Lanolin Wax, Cetearyl Alcohol, Behenyl Alcohol, Coco-Caprylate/Caprate, Bentonite, Ozokerite, Paraffinum Liquidum, Glyceryl Stearate, PEG-100 Stearate, Propylene Glycol, Ethylhexylglycerin, Phenoxyethanol, Tetrasodium EDTA, Parfum.</t>
  </si>
  <si>
    <t xml:space="preserve">Коричневый стеклянный флакон 50 мл с крышкой и стеклянной пипеткой </t>
  </si>
  <si>
    <t>Aqua, VP/VA Copolymer, Sea Salt, Aloe Barbadensis Leaf Juice, Urtica Dioica (Nettle) Extract, Isopentyldiol, Sodium Benzoate, Potassium Sorbate, Citric Acid, Tetrasodium EDTA, Parfum.</t>
  </si>
  <si>
    <t>Белый/коричневый флакон 450 мл с квадратным плечом, белый/черный дозатор</t>
  </si>
  <si>
    <t>Белый/коричневый флакон 200 мл с квадратным плечом, белый/черный спреер</t>
  </si>
  <si>
    <t>Белый/коричневый флакон 200 мл с квадратным плечом, белый/черный дозатор</t>
  </si>
  <si>
    <t>Бальзам для бороды Табак</t>
  </si>
  <si>
    <t>Масло для бороды Табак</t>
  </si>
  <si>
    <t>Матовая помада для волос Табак</t>
  </si>
  <si>
    <t>без сульфатов, бережно очищает кожу лица и способствует ее смягчению и увлажнению, борется с несовершенствами;
экстракт лаванды, сок алоэ вера, пребиотик</t>
  </si>
  <si>
    <t>Aqua, Sodium Cocoyl Glutamate, Glycerin, Cocamidopropyl Betaine, Hydroxyethyl Urea, Avocado Oil Glycereth-8 Esters, Phenoxyethanol, Ethylhexylglycerin, Tetrasodium EDTA, Triethanolamine.</t>
  </si>
  <si>
    <t>уровень pH 8.5, эффективно очищает загрязнения с бровей и ресниц;
без красителей, отдушек, масел и т.д.</t>
  </si>
  <si>
    <t>Деликатная бессульфатная пенка для сухой и чувствительной кожи</t>
  </si>
  <si>
    <t>Пенка-обезжириватель для бровей и ресниц c уровнем pH 8.5</t>
  </si>
  <si>
    <t>Cera Alba, Prunus Amygdalus Dulcis (Sweet Almond) Oil, Copernicia Cerifera (Carnauba) Wax, Macadamia Ternifolia Seed Oil, Parfum, Argania Spinosa Kernel Oil, Simmondsia Chinensis (Jojoba) Seed Oil, Tocopheryl Acetate.</t>
  </si>
  <si>
    <t>Butyrospermum Parkii (Shea) Butter, Cocos Nucifera (Coconut) Oil, Cera Alba, Hydrogenated Vegetable Oil, Parfum, Macadamia Ternifolia Seed Oil,  Argania Spinosa Kernel Oil, Simmondsia Chinensis (Jojoba) Seed Oil, Aloe Barbadensis Leaf Extract, Tocopheryl Acetate.</t>
  </si>
  <si>
    <r>
      <t>2.</t>
    </r>
    <r>
      <rPr>
        <b/>
        <sz val="7"/>
        <color theme="9" tint="-0.499984740745262"/>
        <rFont val="Times New Roman"/>
        <family val="1"/>
        <charset val="204"/>
      </rPr>
      <t xml:space="preserve">        </t>
    </r>
    <r>
      <rPr>
        <b/>
        <sz val="12"/>
        <color theme="9" tint="-0.499984740745262"/>
        <rFont val="Calibri"/>
        <family val="2"/>
        <charset val="204"/>
        <scheme val="minor"/>
      </rPr>
      <t>Шампуни, гели для душа, гели для умывания, гели для интимной гигиены, жидкое мыло, пенки, кислотные лосьоны, солевые спреи и т.д.</t>
    </r>
  </si>
  <si>
    <t>Матовая глина для волос Табак</t>
  </si>
  <si>
    <t>Прозрачный гель для бритья Табак</t>
  </si>
  <si>
    <t>не пенится, снижает раздражение кожи, позволяет видеть зону бритья и обеспечивает легкое скольжение;
гиалуроновая кислота, гель алоэ вера, алантоин;
аромат: по мотивам Tobacco Vanille by Tom Ford</t>
  </si>
  <si>
    <t>Воск для усов и бороды Табак</t>
  </si>
  <si>
    <t>Aqua, Propylene Glycol, Sodium Hyaluronate, Aloe Barbadensis Leaf Juice, Menthol, Allantoin, PEG-40 Hydrogenated Castor Oil, PEG-7 Glyceryl Cocoate, Сarbomer, Triethanolamine, Isopentyldiol, Sodium Benzoate, Potassium Sorbate, Ethylhexylglycerin, Phenoxyethanol, Tetrasodium EDTA, Parfum</t>
  </si>
  <si>
    <t>Солевой спрей для волос для мужчин Табак</t>
  </si>
  <si>
    <t>Мягкий бессульфатный шампунь для волос и бороды Табак</t>
  </si>
  <si>
    <t>мягко очищает волосы без пересушивания, способствует сохранению цвета после "камуфляжа" бороды и тонирования волос;
аромат: по мотивам Tobacco Vanille by Tom Ford</t>
  </si>
  <si>
    <t>придает нужное направление усам и правильную форму и ухоженный вид бороде;
на 98% натуральный состав из смеси пчелиного и карнаубского восков в сочетании с премиальными маслами
аромат: по мотивам Tobacco Vanille by Tom Ford</t>
  </si>
  <si>
    <t>смягчает и ухаживает за бородой делая ее более послушной, придает волосам здоровый блеск, помогает придать форму бороде;
на 98% натуральный состав из премиальных масел с добавлением пчелиного воска
аромат: по мотивам Tobacco Vanille by Tom Ford</t>
  </si>
  <si>
    <t>фиксирует волосы без утяжеления, придает матирующий эффект, абсорбирует излишки жира с волос и кожи головы, позволяя долго сохранять свежий вид;
аромат: по мотивам Tobacco Vanille by Tom Ford</t>
  </si>
  <si>
    <t>создает и фиксирует текстуру и объем, подходит для всех типов волос;
на водной основе;
аромат: по мотивам Tobacco Vanille by Tom Ford</t>
  </si>
  <si>
    <t>Aqua, Magnesium Laureth Sulfate, Cocamidopropyl Betaine, Cocamide DEA, Glycerin, Zinc PCA, Panthenol, Allantoin, Propylene Glycol, Piroctone Olamine, Polyquaternium-10, Citric Acid, Sodium Chloride, Tetrasodium EDTA, Methylchloroisothiazolinone, Methylisothiazolinone, Parfum.</t>
  </si>
  <si>
    <t>Бальзам для бороды Черный перец</t>
  </si>
  <si>
    <t>Воск для усов и бороды Черный перец</t>
  </si>
  <si>
    <t>Матовая глина для волос Черный перец</t>
  </si>
  <si>
    <t>Матовая помада для волос Черный перец</t>
  </si>
  <si>
    <t>Прозрачный гель для бритья Черный перец</t>
  </si>
  <si>
    <t>Мягкий бессульфатный шампунь для волос и бороды Черный перец</t>
  </si>
  <si>
    <t>Aqua, Magnesium Laureth Sulfate, Cocamidopropyl Betaine, Sodium Chloride, Cocamide DEA, Glycerin, Sodium PCA, Aloe Barbadensis Leaf Juice, Echinacea Purpurea Extract, Panthenol, Allantoin, Polyquaternium-10, Propylene Glycol, Sodium Benzoate, Potassium Sorbate, Citric Acid, Tetrasodium EDTA, Methylchloroisothiazolinone, Methylisothiazolinone, Parfum</t>
  </si>
  <si>
    <t>Гель для душа Актив Спорт для мужчин Табак</t>
  </si>
  <si>
    <t>Шампунь-гель 2 в 1 Актив Спорт для мужчин Табак</t>
  </si>
  <si>
    <t>Шампунь для волос от перхоти Актив Спорт для мужчин Табак</t>
  </si>
  <si>
    <t>Шампунь-гель 2 в 1 Актив Спорт для мужчин Черный перец</t>
  </si>
  <si>
    <t>эффективно очищает и дарит свежесть на весь день, сбалансированная формула подходит для ежедневного ухода за телом и волосами;
аромат: по мотивам Tobacco Vanille by Tom Ford</t>
  </si>
  <si>
    <t>эффективно очищает и дарит свежесть на весь день, сбалансированная формула подходит для ежедневного ухода за телом и волосами;
аромат: по мотивам Black pepper, Amber, Neroli by Zielinski&amp;Rozen</t>
  </si>
  <si>
    <t>эффективно очищает и дарит свежесть на весь день, тонизирует и смягчает кожу;
аромат: по мотивам Tobacco Vanille by Tom Ford</t>
  </si>
  <si>
    <t>Гель для душа Актив Спорт для мужчин Черный перец</t>
  </si>
  <si>
    <t>эффективно очищает волосы и кожу головы, борется с перхотью и предотвращает ее повторное появление;
аромат: по мотивам Tobacco Vanille by Tom Ford</t>
  </si>
  <si>
    <t>Шампунь для волос от перхоти Актив Спорт для мужчин Черный перец</t>
  </si>
  <si>
    <t>эффективно очищает и дарит свежесть на весь день, тонизирует и смягчает кожу;
аромат: по мотивам Black pepper, Amber, Neroli by Zielinski&amp;Rozen</t>
  </si>
  <si>
    <t>эффективно очищает волосы и кожу головы, борется с перхотью и предотвращает ее повторное появление;
аромат: по мотивам Black pepper, Amber, Neroli by Zielinski&amp;Rozen</t>
  </si>
  <si>
    <t>делает бороду более мягкой, придает ей естественный блеск и ухоженный вид, смягчает и питает кожу лица;
аромат: по мотивам Tobacco Vanille by Tom Ford</t>
  </si>
  <si>
    <t>Масло для бороды Черный перец</t>
  </si>
  <si>
    <t>создает объем, обеспечивает текстурирование и дает фиксацию;
аромат: по мотивам Tobacco Vanille by Tom Ford</t>
  </si>
  <si>
    <t>Солевой спрей для волос для мужчин Черный перец</t>
  </si>
  <si>
    <t>делает бороду более мягкой, придает ей естественный блеск и ухоженный вид, смягчает и питает кожу лица;
аромат: по мотивам Black pepper, Amber, Neroli by Zielinski&amp;Rozen</t>
  </si>
  <si>
    <t>создает объем, обеспечивает текстурирование и дает фиксацию;
аромат: по мотивам Black pepper, Amber, Neroli by Zielinski&amp;Rozen</t>
  </si>
  <si>
    <t>Aqua, Sodium Cocoyl Isethionate, Cocamidopropyl Betaine, Сoco-Glucoside, PEG-4 Rapeseed Amide, Glycerin, Panthenol, Polyquaternium-7, Citric Acid, Tetrasodium EDTA, Methylchloroisothiazolinone, Methylisothiazolinone, Parfum.</t>
  </si>
  <si>
    <t>NV0291</t>
  </si>
  <si>
    <t>NV0292</t>
  </si>
  <si>
    <t>NV0293</t>
  </si>
  <si>
    <t>NV0294</t>
  </si>
  <si>
    <t>NV0295</t>
  </si>
  <si>
    <t>NV0296</t>
  </si>
  <si>
    <t>NV0297</t>
  </si>
  <si>
    <t>NV0298</t>
  </si>
  <si>
    <t>NV0299</t>
  </si>
  <si>
    <t>NV0300</t>
  </si>
  <si>
    <t>NV0301</t>
  </si>
  <si>
    <t>NV0302</t>
  </si>
  <si>
    <t>NV0303</t>
  </si>
  <si>
    <t>NV0304</t>
  </si>
  <si>
    <t>NV0305</t>
  </si>
  <si>
    <t>NV0306</t>
  </si>
  <si>
    <t>NV0307</t>
  </si>
  <si>
    <t>NV0308</t>
  </si>
  <si>
    <t>NV0309</t>
  </si>
  <si>
    <t>NV0310</t>
  </si>
  <si>
    <t>NV0311</t>
  </si>
  <si>
    <t>NV0312</t>
  </si>
  <si>
    <t>Aqua, Urea (10%), Isopropyl Palmitate, Glycerin (глицерин)*, Caprylic/Capric Triglyceride (каприлик/каприк триглицерид)*, Glyceryl Stearate (глицерил стеарат)*, Сetearyl Alcohol (цетеариловый спирт)*, Polyglyceryl-6 Stearate (and) Polyglyceryl-6 Behenate (полиглицерил-6 стеарат и полиглицерил-6 бегенат)*, Potassium Cetyl Phosphate, Hydrogenated Palm Glycerides (гидрогенизированные глицериды пальмового масла)*, Organic Butyrospermum Parkii (Shea) Butter (органическое масло карите)*, Organic Olea Europaea (Olive) Fruit Oil (органическое масло оливы)*, Persea Gratissima (Avocado) Oil (масло авокадо)*, Sodium PCA (пироглутамат натрия)*, Behenyl Alcohol (бегениловый спирт)*, Xanthan Gum (ксантановая камедь)*, Pentylene Glycol (пентиленгликоль)*, PEG-100 Stearate, Pentaerythrityl Distearate, Allantoin, Dimethicone, Tetrasodium EDTA, Ethylhexylglycerin, Phenoxyethanol, Citric Acid, Parfum.</t>
  </si>
  <si>
    <t>способствует повышению упругости кожи и разглаживанию морщин, восстанавливает кожу и укрепляет ее липидный барьер;
сквалан, бакучиол, гиалуроновая кислота</t>
  </si>
  <si>
    <t>Антивозрастная концентрированная сыворотка-филлер со скваланом, бакучиолом и гиалуроновой кислотой</t>
  </si>
  <si>
    <t>КРЕМЫ ДЛЯ ЛИЦА С SPF</t>
  </si>
  <si>
    <t>Aqua, Ethylhexyl Methoxycinnamate, Octocrylene, Ethylhexyl Salicylate, Butyl Methoxydibenzoylmethane, Isononyl Isononanoate, C12-15 Alkyl Benzoate, Dimethicone, Steareth-21, Steareth-2, Cetyl Alcohol, Butylene Glycol, Glycerin, Glyceryl Stearate,Titanium Dioxide/CI 77891, Benzophenone-3, Сyclopentasiloxane, Dimethicone, Dimethicone Crosspolymer, Dimethicone/Vinyl Dimethicone Crosspolymer, Hydroxyethyl Acrylate/Sodium Acryloyldimethyl Taurate Copolymer, Xanthan Gum, Panthenol, Aloe Barbadensis Leaf Juice, Lecithin, Tocopherol, Ascorbyl Palmitate, Sodium Benzoate, Potassium Sorbate, Ethylhexylglycerin, Phenoxyethanol, Tetrasodium EDTA, Parfum.</t>
  </si>
  <si>
    <t>Антивозрастной крем для лица с пептидами</t>
  </si>
  <si>
    <t>Дневной крем для лица с коллагеном</t>
  </si>
  <si>
    <t>Ночной крем для лица с ретинолом</t>
  </si>
  <si>
    <t>Регенерирующий крем для лица с муцином улитки</t>
  </si>
  <si>
    <t>Увлажняющая эмульсия для лица SPF15</t>
  </si>
  <si>
    <t>Многофункциональный крем для лица SPF30</t>
  </si>
  <si>
    <t>Крем-экран мультизащитный SPF50</t>
  </si>
  <si>
    <t>Антиперспирант  пролонгированного действия до 48 часов</t>
  </si>
  <si>
    <t>до 48 часов</t>
  </si>
  <si>
    <t>В стандартной рецептуре возможны замены красителя, отдушки или консерванта при наличии его на нашем производстве. Возможно изменение степени вязкости продукта.</t>
  </si>
  <si>
    <t>NV0313</t>
  </si>
  <si>
    <t>NV0314</t>
  </si>
  <si>
    <t>NV0315</t>
  </si>
  <si>
    <t>NV0318</t>
  </si>
  <si>
    <t xml:space="preserve">Также в стандартной рецептуре возможно усиление исходных свойств продукта: увлажнение, питание, кондиционирование, сужение пор и т.д. и/или добавление любых новых компонентов в маркетинговой дозировке. </t>
  </si>
  <si>
    <r>
      <t xml:space="preserve">При повторном предоставлении цветопробы - стоимость </t>
    </r>
    <r>
      <rPr>
        <b/>
        <sz val="12"/>
        <color theme="9" tint="-0.499984740745262"/>
        <rFont val="Calibri"/>
        <family val="2"/>
        <charset val="204"/>
        <scheme val="minor"/>
      </rPr>
      <t>2000 руб.</t>
    </r>
  </si>
  <si>
    <t>В эту стоимость входит предоставление первоначальных вариантов по техническому заданию (ТЗ) Заказчика, доработка их после получения отзыва и изготовление контрольных образцов.</t>
  </si>
  <si>
    <r>
      <rPr>
        <b/>
        <sz val="11"/>
        <color theme="9" tint="-0.499984740745262"/>
        <rFont val="Calibri"/>
        <family val="2"/>
        <charset val="204"/>
        <scheme val="minor"/>
      </rPr>
      <t>ДОРАБОТКА ГОТОВОЙ РЕЦЕПТУРЫ</t>
    </r>
    <r>
      <rPr>
        <sz val="11"/>
        <color theme="9" tint="-0.499984740745262"/>
        <rFont val="Calibri"/>
        <family val="2"/>
        <charset val="204"/>
        <scheme val="minor"/>
      </rPr>
      <t>, в т.ч. замена отдушки или цвета - 9000 руб. При заказе от 2000 шт. стоимость доработки будет возвращена.</t>
    </r>
  </si>
  <si>
    <t>Все цены указаны без НДС. Цена товаров, работ или услуг будет увеличена на сумму НДС в размере 5%.</t>
  </si>
  <si>
    <t xml:space="preserve">Все цены указаны без НДС. Цена товаров, работ или услуг будет увеличена на сумму НДС в размере 5%. 
Все рецептуры со сроком годности 3 года.
</t>
  </si>
  <si>
    <t>Все рецептуры со сроком годности 3 года.</t>
  </si>
  <si>
    <t>Аромат: по мотивам Bergamot &amp; Neroli, Orange by Zielinski &amp; Rozen</t>
  </si>
  <si>
    <t>Верхние ноты: Бергамот
Средние ноты: Апельсин
Базовые ноты: Нероли</t>
  </si>
  <si>
    <t>Аромат: по мотивам English Pear &amp; Freesia Cologne by Jo Malone</t>
  </si>
  <si>
    <t>Аромат: по мотивам Tobacco Mandarin by Byredo</t>
  </si>
  <si>
    <t>Верхние ноты: Мандарин
Средние ноты: Тмин, Гваяковое дерево
Базовые ноты: Кожа, Сандал, Пачули, Табак</t>
  </si>
  <si>
    <t>NV0316</t>
  </si>
  <si>
    <r>
      <t>1.</t>
    </r>
    <r>
      <rPr>
        <b/>
        <sz val="7"/>
        <color theme="9" tint="-0.499984740745262"/>
        <rFont val="Times New Roman"/>
        <family val="1"/>
        <charset val="204"/>
      </rPr>
      <t xml:space="preserve">        </t>
    </r>
    <r>
      <rPr>
        <sz val="12"/>
        <color theme="9" tint="-0.499984740745262"/>
        <rFont val="Calibri"/>
        <family val="2"/>
        <charset val="204"/>
        <scheme val="minor"/>
      </rPr>
      <t xml:space="preserve">Для дополнительных работ, не указанных в данном прайсе, стоимость нормо-часа рабочего на производстве </t>
    </r>
    <r>
      <rPr>
        <b/>
        <sz val="12"/>
        <color theme="9" tint="-0.499984740745262"/>
        <rFont val="Calibri"/>
        <family val="2"/>
        <scheme val="minor"/>
      </rPr>
      <t>-</t>
    </r>
    <r>
      <rPr>
        <sz val="12"/>
        <color theme="9" tint="-0.499984740745262"/>
        <rFont val="Calibri"/>
        <family val="2"/>
        <charset val="204"/>
        <scheme val="minor"/>
      </rPr>
      <t xml:space="preserve"> </t>
    </r>
    <r>
      <rPr>
        <b/>
        <sz val="12"/>
        <color theme="9" tint="-0.499984740745262"/>
        <rFont val="Calibri"/>
        <family val="2"/>
        <scheme val="minor"/>
      </rPr>
      <t>1200 руб.</t>
    </r>
    <r>
      <rPr>
        <sz val="12"/>
        <color theme="9" tint="-0.499984740745262"/>
        <rFont val="Calibri"/>
        <family val="2"/>
        <charset val="204"/>
        <scheme val="minor"/>
      </rPr>
      <t xml:space="preserve">, мастера – </t>
    </r>
    <r>
      <rPr>
        <b/>
        <sz val="12"/>
        <color theme="9" tint="-0.499984740745262"/>
        <rFont val="Calibri"/>
        <family val="2"/>
        <charset val="204"/>
        <scheme val="minor"/>
      </rPr>
      <t>2000 руб.</t>
    </r>
    <r>
      <rPr>
        <sz val="12"/>
        <color theme="9" tint="-0.499984740745262"/>
        <rFont val="Calibri"/>
        <family val="2"/>
        <charset val="204"/>
        <scheme val="minor"/>
      </rPr>
      <t xml:space="preserve">, технолога – </t>
    </r>
    <r>
      <rPr>
        <b/>
        <sz val="12"/>
        <color theme="9" tint="-0.499984740745262"/>
        <rFont val="Calibri"/>
        <family val="2"/>
        <charset val="204"/>
        <scheme val="minor"/>
      </rPr>
      <t>5000 руб.</t>
    </r>
  </si>
  <si>
    <t>Указанные скидки действуют только на сырье и не распространяются на остальные материалы (упаковку, этикетки и т.д.), а также любые виды работ.</t>
  </si>
  <si>
    <t>Данные скидки могут быть аннулированы при отсутствии заказов со стороны клиента в течение года.</t>
  </si>
  <si>
    <t>NV0319</t>
  </si>
  <si>
    <t>Общий объем партии вне зависимости от количества единиц должен составлять не менее 50 кг по любой рецептуре, сыворотки возможны от 10 кг.</t>
  </si>
  <si>
    <t>Общий объем партии вне зависимости от количества единиц должен составлять не менее 50 кг по любой рецептуре.</t>
  </si>
  <si>
    <t>Все цены в прайсе указаны без НДС. Цена товаров, работ или услуг будет увеличена на сумму НДС в размере 5%.</t>
  </si>
  <si>
    <t>NV0108</t>
  </si>
  <si>
    <t>Кокосовое масло Coconut Oil 100%</t>
  </si>
  <si>
    <t>масло кокоса</t>
  </si>
  <si>
    <t>Coconut Oil</t>
  </si>
  <si>
    <t>Натуральное касторовое масло Castor Oil 100%</t>
  </si>
  <si>
    <t>NV0109</t>
  </si>
  <si>
    <t>касторовое масло</t>
  </si>
  <si>
    <t>Ricinus Communis Seed Oil</t>
  </si>
  <si>
    <t>Декларирование на 7 лет с протоколами испытаний.</t>
  </si>
  <si>
    <t>Аромат: по мотивам Apple Brandy on the Rocks by Kilian</t>
  </si>
  <si>
    <t>Верхние ноты: Зеленое яблоко, Бергамот, Апельсин, Кардамон
Средние ноты: Лаванда
Базовые ноты: Мускус, Кедр, Лабданум, Ваниль</t>
  </si>
  <si>
    <t>Верхние ноты: Груша, Бергамот
Средние ноты: Фрезия, Роза
Базовые ноты: Мускус, Пачули, Ревень, Амбра</t>
  </si>
  <si>
    <t>Аромат: по мотивам Baccarat Rouge 540 by Maison Francis Kurkdjian</t>
  </si>
  <si>
    <t>Верхние ноты: Белые цветы
Средние ноты: Пралине, Древесная смола, Амбра 
Базовые ноты: Кедр, Еловая смола, Дубовый мох, Сахар</t>
  </si>
  <si>
    <t>Декларирование. Услуги по оформлению документов. Маркировка ЧЕСТНЫЙ ЗНАК.</t>
  </si>
  <si>
    <t>NV0323</t>
  </si>
  <si>
    <t>NV0324</t>
  </si>
  <si>
    <t>NV0325</t>
  </si>
  <si>
    <t>Белая матовая банка 250 мл с диаметром горловины 89 мм</t>
  </si>
  <si>
    <t>Полупрозрачная коричневая банка 380 мл с диаметром горловины 89 мм</t>
  </si>
  <si>
    <t>380 мл</t>
  </si>
  <si>
    <t>Белый/коричневый флакон 250 мл с квадратным плечом, белый/черный дозатор</t>
  </si>
  <si>
    <t>Дозатор 24\410 для крема,белый ,тр140мм</t>
  </si>
  <si>
    <t>Дозатор 28\410 белый,гладкая юбка ,трубка 200мм</t>
  </si>
  <si>
    <t>Дозатор выкручивающ. нат.узкий нос24/410DIN-105 мм</t>
  </si>
  <si>
    <t>Дозатор узкий нос 24/410 DIN  черный 165 мм</t>
  </si>
  <si>
    <t>Дозатор узкий нос 28/410 DIN черный 165 мм</t>
  </si>
  <si>
    <t>Спрей 24/410 с гладкой глянцевой юбкой белый</t>
  </si>
  <si>
    <t>Флакон HDPE(полиэтилен)968-флакон 100 мл 24\410 НВ</t>
  </si>
  <si>
    <t>Флакон №243 М 0,460л din 28 П28 бесцветный Цилндр</t>
  </si>
  <si>
    <t>Флакон №370 М 0.110л din 24П16 белый матовый</t>
  </si>
  <si>
    <t>Крышка для банки с диаметром горловины 89 мм белая 1%</t>
  </si>
  <si>
    <t>100 мл</t>
  </si>
  <si>
    <t>460 мл</t>
  </si>
  <si>
    <t>110 мл</t>
  </si>
  <si>
    <t>NV0320</t>
  </si>
  <si>
    <t>NV0326</t>
  </si>
  <si>
    <t>ЗУБНЫЕ ПАСТЫ</t>
  </si>
  <si>
    <t>Зубная паста Освежающая мята</t>
  </si>
  <si>
    <t>Зубная паста Освежающая мята со фтором</t>
  </si>
  <si>
    <t>Зубная паста Сильно освежающая мята</t>
  </si>
  <si>
    <t>Зубная паста Сильно освежающая мята со фтором</t>
  </si>
  <si>
    <t>Aqua, Sorbitol, Hydrated Silica, Cellulose Gum, Xylitol, Aloe Barbadensis Leaf Juice,Tetrasodium Pyrophosphate, Sodium Saccharin, Hydroxyapatite, Calcium Glycerophosphate, Cocamidopropyl Betaine, Sodium Lauroyl Sarcosinate, Sodium Benzoate, Potassium Sorbate, Benzyl Alcohol, CI 77891, Menthol, Aroma.</t>
  </si>
  <si>
    <t>Aqua, Sorbitol, Hydrated Silica, Cellulose Gum, Xylitol, Aloe Barbadensis Leaf Juice,Tetrasodium Pyrophosphate, Sodium Saccharin, Sodium Monofluorophosphate, Cocamidopropyl Betaine, Sodium Lauroyl Sarcosinate, Sodium Benzoate, Potassium Sorbate, Benzyl Alcohol, CI 77891, Menthol, Mentha Piperita (Peppermint) Leaf Oil.</t>
  </si>
  <si>
    <t>Aqua, Sorbitol, Hydrated Silica, Cellulose Gum, Xylitol, Aloe Barbadensis Leaf Juice,Tetrasodium Pyrophosphate, Sodium Saccharin, Cocamidopropyl Betaine, Sodium Lauroyl Sarcosinate, Sodium Benzoate, Potassium Sorbate, Benzyl Alcohol, CI 77891, Menthol, Mentha Piperita (Peppermint) Leaf Oil.</t>
  </si>
  <si>
    <t>Aqua, Sorbitol, Hydrated Silica, Cellulose Gum, Xylitol, Aloe Barbadensis Leaf Juice, Tetrasodium Pyrophosphate, Sodium Saccharin, Sodium Monofluorophosphate, Cocamidopropyl Betaine, Sodium Lauroyl Sarcosinate, Sodium Benzoate, Potassium Sorbate, Benzyl Alcohol, CI 77891, Menthol, Aroma.</t>
  </si>
  <si>
    <t>Aqua, Sorbitol, Hydrated Silica, Cellulose Gum, Xylitol, Aloe Barbadensis Leaf Juice, Tetrasodium Pyrophosphate, Sodium Saccharin, Cocamidopropyl Betaine, Sodium Lauroyl Sarcosinate, Sodium Benzoate, Potassium Sorbate, Benzyl Alcohol, CI 77891, Menthol, Aroma.</t>
  </si>
  <si>
    <t>Зубная паста Укрепление и реминерализация эмали</t>
  </si>
  <si>
    <t>Зубная паста Для чувствительных зубов</t>
  </si>
  <si>
    <t>Aqua, Hydrated Silica, Sorbitol, Glycerin, Xylitol, Cellulose Gum, Xanthan Gum, Cocamidopropyl Betaine, Sodium Lauroyl Sarcosinate, Hydroxyacetophenone, Sodium Benzoate, Sodium Saccharine, O-cymen-5-ol, Citric Acid, CI 77891, Menthol, Aroma.</t>
  </si>
  <si>
    <t>Зубная паста Отбеливающая без фтора</t>
  </si>
  <si>
    <t>Aqua, Sorbitol, Hydrated Silica, Glycerin, Tetrasodium Pyrophosphate, Hydroxyapatite, Cellulose Gum, Mentha Arvensis (Cornmint) Leaf Oil, Xylitol, Sodium Coco-Sulfate, Sodium Benzoate, Potassium Sorbate, Citric Acid, Sodium Saccharine, Aroma.</t>
  </si>
  <si>
    <t>NV0327</t>
  </si>
  <si>
    <t>NV0328</t>
  </si>
  <si>
    <t>NV0329</t>
  </si>
  <si>
    <t>NV0330</t>
  </si>
  <si>
    <t>NV0331</t>
  </si>
  <si>
    <t>NV0332</t>
  </si>
  <si>
    <t>NV0333</t>
  </si>
  <si>
    <t>ОТДУШКИ НА ПРОИЗВОДСТВЕ
contract@natura-vita.net
8 800 700-67-21
natura-vita.net</t>
  </si>
  <si>
    <t>УПАКОВКА НА ПРОИЗВОДСТВЕ
contract@natura-vita.net
8 800 700-67-21
natura-vita.net</t>
  </si>
  <si>
    <t>СТОИМОСТЬ РАБОТ ПРИ КОНТРАКТНОМ ПРОИЗВОДСТВЕ
contract@natura-vita.net
8 800 700-67-21
natura-vita.net</t>
  </si>
  <si>
    <t>Маркировка ЧЕСТНЫЙ ЗНАК</t>
  </si>
  <si>
    <t>Применяется дополнительная сквозная нумерация на стикерах для облегчения идентификации. Также возможна печать этикеток вместе с QR-кодом в типографии.</t>
  </si>
  <si>
    <t>Аромат: по мотивам English Pear &amp; Freesia Cologne by Jo Malone
без SLS</t>
  </si>
  <si>
    <t>Аромат: по мотивам Tobacco Mandarin by Byredo
без SLS</t>
  </si>
  <si>
    <t>Аромат: по мотивам Baccarat Rouge 540 by Maison Francis Kurkdjian
без SLS</t>
  </si>
  <si>
    <t>Непрозрачный белый цилиндрический флакон 250 мл с горловиной 24/411</t>
  </si>
  <si>
    <t>Черная/серебристая металлическая банка 30 мл</t>
  </si>
  <si>
    <t>Черная/серебристая металлическая банка 100 мл</t>
  </si>
  <si>
    <t>NV0334</t>
  </si>
  <si>
    <t>NV0335</t>
  </si>
  <si>
    <t>NV0336</t>
  </si>
  <si>
    <t>NV0337</t>
  </si>
  <si>
    <t>NV0338</t>
  </si>
  <si>
    <t>ГИДРОФИЛЬНЫЕ МАСЛА</t>
  </si>
  <si>
    <t>Гидрофильное масло для умывания и снятия макияжа</t>
  </si>
  <si>
    <t xml:space="preserve">Профессиональное гидрофильное масло для демакияжа и снятия SPF </t>
  </si>
  <si>
    <t>Helianthus Annuus (Sunflower) Seed Oil, PEG-20 Glyceryl Triisostearate, Olea Europaea (Olive) Fruit Oil, Macadamia Ternifolia Seed Oil, Prunus Amygdalus Dulcis (Sweet Almond) Oil, Tocopheryl Acetate, Parfum</t>
  </si>
  <si>
    <t>Сaprylic/Capric Triglyceride, PEG-20 Glyceryl Triisostearate, Vitis Vinifera (Grape) Seed Oil, Olea Europaea (Olive) Fruit Oil, Hydrogenated Polyisobutene, Squalane, Simmondsia Chinensis (Jojoba) Seed Oil, Argania Spinosa Kernel Oil, Tocopheryl Acetate, Parfum</t>
  </si>
  <si>
    <t>аналог GARNIER (Франция)
гиалуроновая кислота, экстракт ириса</t>
  </si>
  <si>
    <t>аналог GARNIER (Франция)
гиалуроновая кислота, экстракт и масло лаванды</t>
  </si>
  <si>
    <t>аналог GARNIER (Франция)
гиалуроновая кислота, масло лемонграсса</t>
  </si>
  <si>
    <t>аналог GARNIER (Франция)
эфирное масло шалфея</t>
  </si>
  <si>
    <t>аналог GARNIER (Франция)
эфирное масло розы</t>
  </si>
  <si>
    <t>аналог GARNIER (Франция)
эфирное масло апельсина</t>
  </si>
  <si>
    <t>аналог BIODERMA (Франция)
без отдушки, красителей, масел</t>
  </si>
  <si>
    <t>без красителей, масел</t>
  </si>
  <si>
    <t>масло макадамии, оливковое и миндальное масла</t>
  </si>
  <si>
    <t>аналог MAMONDE (Ю. Корея)
масло арганы, масло виноградной косточки, масло жожоба</t>
  </si>
  <si>
    <t>NV0339</t>
  </si>
  <si>
    <t>NV0340</t>
  </si>
  <si>
    <t>Белый/прозрачный флакон 100/110 мл с квадратным плечом, белый/прозрачный дозатор</t>
  </si>
  <si>
    <r>
      <t>3.</t>
    </r>
    <r>
      <rPr>
        <b/>
        <sz val="7"/>
        <color theme="9" tint="-0.499984740745262"/>
        <rFont val="Times New Roman"/>
        <family val="1"/>
        <charset val="204"/>
      </rPr>
      <t>       </t>
    </r>
    <r>
      <rPr>
        <sz val="12"/>
        <color theme="9" tint="-0.499984740745262"/>
        <rFont val="Calibri"/>
        <family val="2"/>
        <charset val="204"/>
        <scheme val="minor"/>
      </rPr>
      <t> Разработка или адаптация дизайн-макета</t>
    </r>
    <r>
      <rPr>
        <sz val="12"/>
        <color theme="9" tint="-0.499984740745262"/>
        <rFont val="Calibri"/>
        <family val="2"/>
        <charset val="204"/>
      </rPr>
      <t xml:space="preserve"> - стоимость </t>
    </r>
    <r>
      <rPr>
        <b/>
        <sz val="12"/>
        <color theme="9" tint="-0.499984740745262"/>
        <rFont val="Calibri"/>
        <family val="2"/>
        <charset val="204"/>
      </rPr>
      <t>по договоренности</t>
    </r>
    <r>
      <rPr>
        <sz val="12"/>
        <color theme="9" tint="-0.499984740745262"/>
        <rFont val="Calibri"/>
        <family val="2"/>
        <charset val="204"/>
      </rPr>
      <t>.</t>
    </r>
  </si>
  <si>
    <r>
      <t>4.</t>
    </r>
    <r>
      <rPr>
        <b/>
        <sz val="7"/>
        <color theme="9" tint="-0.499984740745262"/>
        <rFont val="Times New Roman"/>
        <family val="1"/>
        <charset val="204"/>
      </rPr>
      <t xml:space="preserve">        </t>
    </r>
    <r>
      <rPr>
        <sz val="12"/>
        <color theme="9" tint="-0.499984740745262"/>
        <rFont val="Calibri"/>
        <family val="2"/>
        <charset val="204"/>
        <scheme val="minor"/>
      </rPr>
      <t xml:space="preserve">Минимальный тираж печати этикетки </t>
    </r>
    <r>
      <rPr>
        <b/>
        <sz val="12"/>
        <color theme="9" tint="-0.499984740745262"/>
        <rFont val="Calibri"/>
        <family val="2"/>
        <charset val="204"/>
        <scheme val="minor"/>
      </rPr>
      <t>от 500 шт.</t>
    </r>
  </si>
  <si>
    <t>Отдушка Pina Colada</t>
  </si>
  <si>
    <t>Аромат: коктейль Пина Колада</t>
  </si>
  <si>
    <t>Отдушка по мотивам Black Orchid</t>
  </si>
  <si>
    <t>Отдушка по мотивам Lost Cherry</t>
  </si>
  <si>
    <t>Отдушка по мотивам Tobacco Vanille</t>
  </si>
  <si>
    <t>Отдушка по мотивам Nina</t>
  </si>
  <si>
    <t>Отдушка по мотивам J'Adore</t>
  </si>
  <si>
    <t>Отдушка по мотивам Pour Homme</t>
  </si>
  <si>
    <t>Отдушка по мотивам Fleur Narcotique</t>
  </si>
  <si>
    <t>Отдушка по мотивам Black pepper, Amber, Neroli</t>
  </si>
  <si>
    <t>Отдушка по мотивам Bergamot &amp; Neroli, Orange</t>
  </si>
  <si>
    <t>Отдушка по мотивам Chocolat Greedy</t>
  </si>
  <si>
    <t>Отдушка по мотивам English Pear &amp; Freesia Cologne</t>
  </si>
  <si>
    <t>Отдушка по мотивам Tobacco Mandarin</t>
  </si>
  <si>
    <t>Отдушка по мотивам Apple Brandy on the Rocks</t>
  </si>
  <si>
    <t>Отдушка по мотивам Baccarat Rouge 540</t>
  </si>
  <si>
    <t>Верхние ноты: ананас, ром
Ноты сердца: кокос
Базовые ноты: ваниль</t>
  </si>
  <si>
    <t>500 мл</t>
  </si>
  <si>
    <t>Флакон  коричневый цилиндрический 200 мл с горловиной 24/410</t>
  </si>
  <si>
    <t xml:space="preserve">Флакон №635 0,500 л din28 П26,8 корич.прозрачный </t>
  </si>
  <si>
    <t>Флакон №288 коричневый цилиндрический 250 мл с горловиной 24/410</t>
  </si>
  <si>
    <t xml:space="preserve">Отдушка Orange&amp;jasmine&amp;white mask </t>
  </si>
  <si>
    <t>Верхние ноты: лимон, нероли, бергамот
Ноты сердца: ветивер, цедра, лаванда
Базовые ноты: сантал, белый мускус, амбра</t>
  </si>
  <si>
    <t>Аромат: цветочный, мускусный</t>
  </si>
  <si>
    <t>Гель для душа TOBACCO MANDARIN</t>
  </si>
  <si>
    <t>Гель для душа BERGAMOT, NEROLI</t>
  </si>
  <si>
    <t>Гель для душа ROUGE</t>
  </si>
  <si>
    <t>Гель для душа ENGLISH PEAR, FREESIA</t>
  </si>
  <si>
    <t>Гель для душа APPLE BRANDY</t>
  </si>
  <si>
    <t>Гель для душа FLEUR NARCOTIQUE</t>
  </si>
  <si>
    <t>Гель для душа BLACK PEPPER, AMBER</t>
  </si>
  <si>
    <t>Гель для душа DARK ORCHID</t>
  </si>
  <si>
    <t>Гель для душа TOBACCO VANILLE</t>
  </si>
  <si>
    <t>Гель для душа BLACK CHERRY</t>
  </si>
  <si>
    <t>мягко очищает волосы без пересушивания, способствует сохранению цвета после "камуфляжа" бороды и тонирования волос;
аромат: по мотивам  Black pepper, Amber, Neroli by Zielinski&amp;Rozen</t>
  </si>
  <si>
    <t>Для объемов свыше 501 мл или менее 101 мл могут применяться повышающие коэффициенты.</t>
  </si>
  <si>
    <t>Туба белая без печати 75 мл</t>
  </si>
  <si>
    <t xml:space="preserve">Коричневый флакон 500 мл с круглым плечом, черный дозатор
</t>
  </si>
  <si>
    <t>Отдушка ACQUAINTED</t>
  </si>
  <si>
    <t>Аромат: зеленый, огуречный</t>
  </si>
  <si>
    <t>Верхние ноты: огурец
Ноты сердца: огурец
Базовые ноты: мускус</t>
  </si>
  <si>
    <t>Отдушка EXOTIC CACTUS</t>
  </si>
  <si>
    <t>Пипетка Чёрная рифлёная 18\410 НВ</t>
  </si>
  <si>
    <t>Баночка алюминиевая 100 мл 27х85.5 мм комплект</t>
  </si>
  <si>
    <t>Баночка алюминиевая 30 мл 21*55 мм комплект</t>
  </si>
  <si>
    <t>30 мл</t>
  </si>
  <si>
    <t>ВНЕШНИЙ ВИД</t>
  </si>
  <si>
    <t>Зубная паста Травяной бальзам без фтора</t>
  </si>
  <si>
    <t>Sorbitol, Aqua, Hydrated Silica, Glycerin, Cellulose Gum, Sodium Saccharin, Sodium Coco-Sulfate, Mentha Piperita (Peppermint) Leaf Extract, Humulus Lupulus (Hops) Extract, Lavandula Angustifolia (Lavender) Flower Extract, Acorus Calamus (Sweet Flag) Root Extract, Glycyrrhiza Glabra (Licorice) Root Extract, Sodium Benzoate, Potassium Sorbate, Citric Acid, Aroma, CI 77891/Titanium Dioxide.</t>
  </si>
  <si>
    <t>Glycerin, Aqua, Hydrated Silica, Сellulose Gum, Tetrasodium Pyrophosphate, Xanthan Gum, Menthol, Tocopheryl Acetate, Sodium Monofluorophosphate, Glyceryl Oleate, Sodium Lauroyl Sarcosinate, Sodium Benzoate, Potassium Sorbate, Citric Acid, Aroma</t>
  </si>
  <si>
    <t>Белый флакон 250 мл с квадратным плечом, прозрачный дозатор</t>
  </si>
  <si>
    <t>Зубная паста с дозатором Свежая мята</t>
  </si>
  <si>
    <t>NV0341</t>
  </si>
  <si>
    <t>NV0342</t>
  </si>
  <si>
    <t>Aqua, Aluminium Chlorohydrate, PPG-15 Stearyl Ether, Steareth-2, Tapioca Starch, Steareth-21, Cetyl Alcohol, Glyceryl Stearate, Triethyl Citrate, Dimethicone, Pentylene Glycol, Undecane, Tridecane, Sodium Benzoate, Potassium Sorbate, Xanthan Gum, Citric Acid, Parfum</t>
  </si>
  <si>
    <t>Дезодорант-антиперспирант Белый хлопок до 48 часов</t>
  </si>
  <si>
    <t>NV0343</t>
  </si>
  <si>
    <t>МАСКИ ДЛЯ ЛИЦА</t>
  </si>
  <si>
    <t>легкий увлажняющий крем на каждый день с базовой защитой SPF15</t>
  </si>
  <si>
    <t>дневной крем с продвинутой защитой SPF30
увлажняет и питает кожу лица</t>
  </si>
  <si>
    <t>санскрин с SPF50 для ультра защиты</t>
  </si>
  <si>
    <t>Aqua*, Propylene Glycol, Kaolin (каолин)*, Bentonite (бентонит)*, Coco-Caprylate/Caprate (коко-каприлат/капрат)*, Stearic Acid (стеариновая кислота)*, Cetearyl Glucoside (цетеарил глюкозид)*, Cetearyl Alcohol (цетеариловый спирт)*, Charcoal Powder (растительный уголь)*, Spiraea Ulmaria Extract (экстракт таволги вязолистной)*, Hamamelis Virginiana Leaf Extract (экстракт гамамелиса)*, Organic Calluna Vulgaris Leaf Extract (органический экстракт вереска)*, Avena Sativa (Oat) Kernel Extract (экстракт овса)*, Butylene Glycol (бутиленгликоль)*, Glycerin (глицерин)*, Xanthan Gum (ксантановая камедь)*, Sodium Polyacrylate, Triethanolamine/Citric Acid, Tetrasodium EDTA, Chlorphenesin, Phenoxyethanol, Parfum.</t>
  </si>
  <si>
    <t>запатентованный комплекс DERMAPUR HP, глина, растительный уголь; органический экстракт вереска, экстракты овса и гамаммелиса</t>
  </si>
  <si>
    <t>Сужающий поры тонер для лица PORE CONTROL с углем Natura Vita</t>
  </si>
  <si>
    <t>Сужающая поры маска для лица PORE CONTROL с углем</t>
  </si>
  <si>
    <t>МОЛОЧКО ДЛЯ ТЕЛА</t>
  </si>
  <si>
    <t>Увлажняющее молочко для тела</t>
  </si>
  <si>
    <t>быстро впитывается, мгновенно увлажняет, без липкости
без парабенов и минеральных масел
масло ши, гель алоэ и фукогель</t>
  </si>
  <si>
    <t>Aqua, Isopropyl Palmitate, Caprylic/Capric Triglyceride, Glycerin, Butyrospermum Parkii (Shea) Butter, Cetyl Alcohol, Glyceryl Stearate, PEG-100 Stearate, Pentaerythrityl Distearate, Aloe Barbadensis Leaf Juice, Biosaccharide Gum-1, Sodium Hyaluronate, Tocopherol, Tocopheryl Acetate, Ammonium Polyacryloyldimethyl Taurate, Dimethicone, Xanthan Gum, Butylene Glycol, Pentylene Glycol, Sodium Benzoate, Potassium Sorbate, Benzyl Alcohol, Ethylhexylglycerin, Tetrasodium EDTA, Sodium Hydroxide, Parfum.</t>
  </si>
  <si>
    <t>NV0345</t>
  </si>
  <si>
    <t>NV0344</t>
  </si>
  <si>
    <r>
      <rPr>
        <b/>
        <sz val="11"/>
        <color theme="9" tint="-0.499984740745262"/>
        <rFont val="Calibri"/>
        <family val="2"/>
        <charset val="204"/>
        <scheme val="minor"/>
      </rPr>
      <t>Образцы по стандартным рецептурам отправляем в любом количестве по ценам, соответствующим колонке "От 1000 шт".</t>
    </r>
    <r>
      <rPr>
        <sz val="11"/>
        <color theme="9" tint="-0.499984740745262"/>
        <rFont val="Calibri"/>
        <family val="2"/>
        <charset val="204"/>
        <scheme val="minor"/>
      </rPr>
      <t xml:space="preserve"> 
</t>
    </r>
    <r>
      <rPr>
        <b/>
        <sz val="11"/>
        <color theme="9" tint="-0.499984740745262"/>
        <rFont val="Calibri"/>
        <family val="2"/>
        <charset val="204"/>
        <scheme val="minor"/>
      </rPr>
      <t>Осуществляем отправку до ПВЗ «СДЭК» по всей России. Стоимость доставки оплачивается при получении образцов.</t>
    </r>
    <r>
      <rPr>
        <sz val="11"/>
        <color theme="9" tint="-0.499984740745262"/>
        <rFont val="Calibri"/>
        <family val="2"/>
        <charset val="204"/>
        <scheme val="minor"/>
      </rPr>
      <t xml:space="preserve">
Для отправки образцов пришлите на почту contract@natura-vita.net артикулы и наименования, ФИО, адрес и телефон.</t>
    </r>
  </si>
  <si>
    <r>
      <rPr>
        <b/>
        <sz val="11"/>
        <color theme="9" tint="-0.499984740745262"/>
        <rFont val="Calibri"/>
        <family val="2"/>
        <charset val="204"/>
        <scheme val="minor"/>
      </rPr>
      <t>ДОРАБОТКА ГОТОВОЙ РЕЦЕПТУРЫ</t>
    </r>
    <r>
      <rPr>
        <sz val="11"/>
        <color theme="9" tint="-0.499984740745262"/>
        <rFont val="Calibri"/>
        <family val="2"/>
        <charset val="204"/>
        <scheme val="minor"/>
      </rPr>
      <t xml:space="preserve">, в т.ч. замена отдушки или цвета - </t>
    </r>
    <r>
      <rPr>
        <b/>
        <sz val="11"/>
        <color theme="9" tint="-0.499984740745262"/>
        <rFont val="Calibri"/>
        <family val="2"/>
        <charset val="204"/>
        <scheme val="minor"/>
      </rPr>
      <t>9000 руб</t>
    </r>
    <r>
      <rPr>
        <sz val="11"/>
        <color theme="9" tint="-0.499984740745262"/>
        <rFont val="Calibri"/>
        <family val="2"/>
        <charset val="204"/>
        <scheme val="minor"/>
      </rPr>
      <t>. При заказе от 2000 шт. стоимость доработки будет возвращена.</t>
    </r>
  </si>
  <si>
    <t>Осуществляем отправку до ПВЗ «СДЭК» по всей России. Стоимость доставки оплачивается при получении образцов.</t>
  </si>
  <si>
    <r>
      <t>Свидетельство о государственной регистрации (</t>
    </r>
    <r>
      <rPr>
        <b/>
        <sz val="12"/>
        <color theme="9" tint="-0.499984740745262"/>
        <rFont val="Calibri"/>
        <family val="2"/>
        <charset val="204"/>
        <scheme val="minor"/>
      </rPr>
      <t>СГР</t>
    </r>
    <r>
      <rPr>
        <sz val="12"/>
        <color theme="9" tint="-0.499984740745262"/>
        <rFont val="Calibri"/>
        <family val="2"/>
        <charset val="204"/>
        <scheme val="minor"/>
      </rPr>
      <t xml:space="preserve">) или отказное письмо - цена </t>
    </r>
    <r>
      <rPr>
        <b/>
        <sz val="12"/>
        <color theme="9" tint="-0.499984740745262"/>
        <rFont val="Calibri"/>
        <family val="2"/>
        <charset val="204"/>
        <scheme val="minor"/>
      </rPr>
      <t>по запросу</t>
    </r>
    <r>
      <rPr>
        <sz val="12"/>
        <color theme="9" tint="-0.499984740745262"/>
        <rFont val="Calibri"/>
        <family val="2"/>
        <charset val="204"/>
        <scheme val="minor"/>
      </rPr>
      <t>.</t>
    </r>
  </si>
  <si>
    <r>
      <t>4.</t>
    </r>
    <r>
      <rPr>
        <b/>
        <sz val="7"/>
        <color theme="9" tint="-0.499984740745262"/>
        <rFont val="Times New Roman"/>
        <family val="1"/>
        <charset val="204"/>
      </rPr>
      <t xml:space="preserve">        </t>
    </r>
    <r>
      <rPr>
        <sz val="12"/>
        <color theme="9" tint="-0.499984740745262"/>
        <rFont val="Calibri"/>
        <family val="2"/>
        <charset val="204"/>
        <scheme val="minor"/>
      </rPr>
      <t xml:space="preserve">Декларирование </t>
    </r>
    <r>
      <rPr>
        <b/>
        <sz val="12"/>
        <color theme="9" tint="-0.499984740745262"/>
        <rFont val="Calibri"/>
        <family val="2"/>
        <charset val="204"/>
        <scheme val="minor"/>
      </rPr>
      <t>на 7 лет</t>
    </r>
    <r>
      <rPr>
        <sz val="12"/>
        <color theme="9" tint="-0.499984740745262"/>
        <rFont val="Calibri"/>
        <family val="2"/>
        <charset val="204"/>
        <scheme val="minor"/>
      </rPr>
      <t xml:space="preserve"> с протоколами испытаний - </t>
    </r>
    <r>
      <rPr>
        <b/>
        <sz val="12"/>
        <color theme="9" tint="-0.499984740745262"/>
        <rFont val="Calibri"/>
        <family val="2"/>
        <charset val="204"/>
        <scheme val="minor"/>
      </rPr>
      <t>15500 руб.</t>
    </r>
    <r>
      <rPr>
        <sz val="12"/>
        <color theme="9" tint="-0.499984740745262"/>
        <rFont val="Calibri"/>
        <family val="2"/>
        <charset val="204"/>
        <scheme val="minor"/>
      </rPr>
      <t xml:space="preserve"> за декларацию ДС.</t>
    </r>
  </si>
  <si>
    <t>При необходимости возможна консультация с технологом-разработчиком.</t>
  </si>
  <si>
    <r>
      <t>7.</t>
    </r>
    <r>
      <rPr>
        <b/>
        <sz val="7"/>
        <color theme="9" tint="-0.499984740745262"/>
        <rFont val="Times New Roman"/>
        <family val="1"/>
        <charset val="204"/>
      </rPr>
      <t>       </t>
    </r>
    <r>
      <rPr>
        <sz val="12"/>
        <color theme="9" tint="-0.499984740745262"/>
        <rFont val="Calibri"/>
        <family val="2"/>
        <charset val="204"/>
        <scheme val="minor"/>
      </rPr>
      <t xml:space="preserve">Для постоянных клиентов действуют накопительные скидки: </t>
    </r>
    <r>
      <rPr>
        <b/>
        <sz val="12"/>
        <color theme="9" tint="-0.499984740745262"/>
        <rFont val="Calibri"/>
        <family val="2"/>
        <charset val="204"/>
        <scheme val="minor"/>
      </rPr>
      <t>после 5ой партии – 3%</t>
    </r>
    <r>
      <rPr>
        <sz val="12"/>
        <color theme="9" tint="-0.499984740745262"/>
        <rFont val="Calibri"/>
        <family val="2"/>
        <charset val="204"/>
        <scheme val="minor"/>
      </rPr>
      <t xml:space="preserve"> (только на сырье), </t>
    </r>
    <r>
      <rPr>
        <b/>
        <sz val="12"/>
        <color theme="9" tint="-0.499984740745262"/>
        <rFont val="Calibri"/>
        <family val="2"/>
        <charset val="204"/>
        <scheme val="minor"/>
      </rPr>
      <t>после 10ой партии – 5%</t>
    </r>
    <r>
      <rPr>
        <sz val="12"/>
        <color theme="9" tint="-0.499984740745262"/>
        <rFont val="Calibri"/>
        <family val="2"/>
        <charset val="204"/>
        <scheme val="minor"/>
      </rPr>
      <t xml:space="preserve"> (только на сырье). </t>
    </r>
  </si>
  <si>
    <r>
      <t>6.</t>
    </r>
    <r>
      <rPr>
        <b/>
        <sz val="7"/>
        <color theme="9" tint="-0.499984740745262"/>
        <rFont val="Times New Roman"/>
        <family val="1"/>
        <charset val="204"/>
      </rPr>
      <t xml:space="preserve">        </t>
    </r>
    <r>
      <rPr>
        <sz val="12"/>
        <color theme="9" tint="-0.499984740745262"/>
        <rFont val="Calibri"/>
        <family val="2"/>
        <charset val="204"/>
        <scheme val="minor"/>
      </rPr>
      <t xml:space="preserve">Разработка эксклюзивной рецептуры по образцу Заказчика с учетом технического задания (ТЗ) - </t>
    </r>
    <r>
      <rPr>
        <b/>
        <strike/>
        <sz val="12"/>
        <color rgb="FFFF0000"/>
        <rFont val="Calibri"/>
        <family val="2"/>
        <charset val="204"/>
        <scheme val="minor"/>
      </rPr>
      <t>30000</t>
    </r>
    <r>
      <rPr>
        <sz val="12"/>
        <color theme="9" tint="-0.499984740745262"/>
        <rFont val="Calibri"/>
        <family val="2"/>
        <charset val="204"/>
        <scheme val="minor"/>
      </rPr>
      <t xml:space="preserve"> </t>
    </r>
    <r>
      <rPr>
        <b/>
        <sz val="12"/>
        <color theme="9" tint="-0.499984740745262"/>
        <rFont val="Calibri"/>
        <family val="2"/>
        <charset val="204"/>
        <scheme val="minor"/>
      </rPr>
      <t>18000 руб.</t>
    </r>
    <r>
      <rPr>
        <sz val="11"/>
        <color theme="9" tint="-0.499984740745262"/>
        <rFont val="Calibri"/>
        <family val="2"/>
        <charset val="204"/>
        <scheme val="minor"/>
      </rPr>
      <t xml:space="preserve"> </t>
    </r>
    <r>
      <rPr>
        <b/>
        <sz val="12"/>
        <color theme="9" tint="-0.499984740745262"/>
        <rFont val="Calibri"/>
        <family val="2"/>
        <charset val="204"/>
        <scheme val="minor"/>
      </rPr>
      <t>при заказе не менее 1000 шт.</t>
    </r>
  </si>
  <si>
    <r>
      <t xml:space="preserve">В общей сложности образцы предоставляются два цикла. Дополнительный цикл изготовления образцов - </t>
    </r>
    <r>
      <rPr>
        <b/>
        <i/>
        <strike/>
        <sz val="12"/>
        <color rgb="FFFF0000"/>
        <rFont val="Calibri"/>
        <family val="2"/>
        <charset val="204"/>
        <scheme val="minor"/>
      </rPr>
      <t>9000</t>
    </r>
    <r>
      <rPr>
        <i/>
        <sz val="12"/>
        <color theme="9" tint="-0.499984740745262"/>
        <rFont val="Calibri"/>
        <family val="2"/>
        <charset val="204"/>
        <scheme val="minor"/>
      </rPr>
      <t xml:space="preserve"> </t>
    </r>
    <r>
      <rPr>
        <b/>
        <i/>
        <sz val="12"/>
        <color theme="9" tint="-0.499984740745262"/>
        <rFont val="Calibri"/>
        <family val="2"/>
        <charset val="204"/>
        <scheme val="minor"/>
      </rPr>
      <t>6000 руб.</t>
    </r>
  </si>
  <si>
    <r>
      <t>1.</t>
    </r>
    <r>
      <rPr>
        <b/>
        <sz val="7"/>
        <color theme="9" tint="-0.499984740745262"/>
        <rFont val="Times New Roman"/>
        <family val="1"/>
        <charset val="204"/>
      </rPr>
      <t xml:space="preserve">        </t>
    </r>
    <r>
      <rPr>
        <sz val="12"/>
        <color theme="9" tint="-0.499984740745262"/>
        <rFont val="Calibri"/>
        <family val="2"/>
        <charset val="204"/>
        <scheme val="minor"/>
      </rPr>
      <t xml:space="preserve">Предварительный расчет стоимости продукта – </t>
    </r>
    <r>
      <rPr>
        <b/>
        <sz val="12"/>
        <color rgb="FFFF0000"/>
        <rFont val="Calibri"/>
        <family val="2"/>
        <charset val="204"/>
        <scheme val="minor"/>
      </rPr>
      <t>бесплатно</t>
    </r>
    <r>
      <rPr>
        <sz val="12"/>
        <color theme="9" tint="-0.499984740745262"/>
        <rFont val="Calibri"/>
        <family val="2"/>
        <charset val="204"/>
        <scheme val="minor"/>
      </rPr>
      <t xml:space="preserve">. </t>
    </r>
  </si>
  <si>
    <r>
      <t>2.</t>
    </r>
    <r>
      <rPr>
        <b/>
        <sz val="7"/>
        <color theme="9" tint="-0.499984740745262"/>
        <rFont val="Times New Roman"/>
        <family val="1"/>
        <charset val="204"/>
      </rPr>
      <t xml:space="preserve">        </t>
    </r>
    <r>
      <rPr>
        <sz val="12"/>
        <color theme="9" tint="-0.499984740745262"/>
        <rFont val="Calibri"/>
        <family val="2"/>
        <charset val="204"/>
        <scheme val="minor"/>
      </rPr>
      <t xml:space="preserve">Использование стандартной рецептуры без ее предоставления – </t>
    </r>
    <r>
      <rPr>
        <b/>
        <sz val="12"/>
        <color rgb="FFFF0000"/>
        <rFont val="Calibri"/>
        <family val="2"/>
        <charset val="204"/>
        <scheme val="minor"/>
      </rPr>
      <t>бесплатно</t>
    </r>
    <r>
      <rPr>
        <sz val="12"/>
        <color theme="9" tint="-0.499984740745262"/>
        <rFont val="Calibri"/>
        <family val="2"/>
        <charset val="204"/>
        <scheme val="minor"/>
      </rPr>
      <t>.</t>
    </r>
  </si>
  <si>
    <r>
      <t>3.</t>
    </r>
    <r>
      <rPr>
        <b/>
        <sz val="7"/>
        <color theme="9" tint="-0.499984740745262"/>
        <rFont val="Times New Roman"/>
        <family val="1"/>
        <charset val="204"/>
      </rPr>
      <t xml:space="preserve">        </t>
    </r>
    <r>
      <rPr>
        <b/>
        <sz val="12"/>
        <color theme="9" tint="-0.499984740745262"/>
        <rFont val="Calibri"/>
        <family val="2"/>
        <charset val="204"/>
        <scheme val="minor"/>
      </rPr>
      <t>Образцы</t>
    </r>
    <r>
      <rPr>
        <sz val="12"/>
        <color theme="9" tint="-0.499984740745262"/>
        <rFont val="Calibri"/>
        <family val="2"/>
        <charset val="204"/>
        <scheme val="minor"/>
      </rPr>
      <t xml:space="preserve"> по стандартным рецептурам отправляем</t>
    </r>
    <r>
      <rPr>
        <b/>
        <sz val="12"/>
        <color theme="9" tint="-0.499984740745262"/>
        <rFont val="Calibri"/>
        <family val="2"/>
        <charset val="204"/>
        <scheme val="minor"/>
      </rPr>
      <t xml:space="preserve"> в любом количестве </t>
    </r>
    <r>
      <rPr>
        <sz val="12"/>
        <color theme="9" tint="-0.499984740745262"/>
        <rFont val="Calibri"/>
        <family val="2"/>
        <charset val="204"/>
        <scheme val="minor"/>
      </rPr>
      <t>по ценам, соответствующим колонке "От 1000 шт".</t>
    </r>
    <r>
      <rPr>
        <b/>
        <sz val="12"/>
        <color theme="9" tint="-0.499984740745262"/>
        <rFont val="Calibri"/>
        <family val="2"/>
        <charset val="204"/>
        <scheme val="minor"/>
      </rPr>
      <t xml:space="preserve"> Для постоянных клиентов образцы - </t>
    </r>
    <r>
      <rPr>
        <b/>
        <sz val="12"/>
        <color rgb="FFFF0000"/>
        <rFont val="Calibri"/>
        <family val="2"/>
        <charset val="204"/>
        <scheme val="minor"/>
      </rPr>
      <t>бесплатно</t>
    </r>
    <r>
      <rPr>
        <b/>
        <sz val="12"/>
        <color theme="9" tint="-0.499984740745262"/>
        <rFont val="Calibri"/>
        <family val="2"/>
        <charset val="204"/>
        <scheme val="minor"/>
      </rPr>
      <t>.</t>
    </r>
  </si>
  <si>
    <r>
      <t xml:space="preserve">4.     </t>
    </r>
    <r>
      <rPr>
        <sz val="12"/>
        <color theme="9" tint="-0.499984740745262"/>
        <rFont val="Calibri"/>
        <family val="2"/>
        <charset val="204"/>
        <scheme val="minor"/>
      </rPr>
      <t>Изготовление образца по готовой рецептуре Заказчика при переходе с другого производства</t>
    </r>
    <r>
      <rPr>
        <b/>
        <sz val="12"/>
        <color theme="9" tint="-0.499984740745262"/>
        <rFont val="Calibri"/>
        <family val="2"/>
        <charset val="204"/>
        <scheme val="minor"/>
      </rPr>
      <t xml:space="preserve"> - </t>
    </r>
    <r>
      <rPr>
        <b/>
        <sz val="12"/>
        <color rgb="FFFF0000"/>
        <rFont val="Calibri"/>
        <family val="2"/>
        <charset val="204"/>
        <scheme val="minor"/>
      </rPr>
      <t>бесплатно</t>
    </r>
    <r>
      <rPr>
        <b/>
        <sz val="12"/>
        <color theme="9" tint="-0.499984740745262"/>
        <rFont val="Calibri"/>
        <family val="2"/>
        <charset val="204"/>
        <scheme val="minor"/>
      </rPr>
      <t xml:space="preserve"> при наличии промышленного образца с предыдущего производства.</t>
    </r>
  </si>
  <si>
    <r>
      <t>1.</t>
    </r>
    <r>
      <rPr>
        <b/>
        <sz val="7"/>
        <color theme="9" tint="-0.499984740745262"/>
        <rFont val="Times New Roman"/>
        <family val="1"/>
        <charset val="204"/>
      </rPr>
      <t xml:space="preserve">        </t>
    </r>
    <r>
      <rPr>
        <sz val="12"/>
        <color theme="9" tint="-0.499984740745262"/>
        <rFont val="Calibri"/>
        <family val="2"/>
        <charset val="204"/>
        <scheme val="minor"/>
      </rPr>
      <t xml:space="preserve">Присвоение уникального штрихкода </t>
    </r>
    <r>
      <rPr>
        <b/>
        <sz val="12"/>
        <color theme="9" tint="-0.499984740745262"/>
        <rFont val="Calibri"/>
        <family val="2"/>
        <charset val="204"/>
        <scheme val="minor"/>
      </rPr>
      <t>EAN-13</t>
    </r>
    <r>
      <rPr>
        <sz val="12"/>
        <color theme="9" tint="-0.499984740745262"/>
        <rFont val="Calibri"/>
        <family val="2"/>
        <charset val="204"/>
        <scheme val="minor"/>
      </rPr>
      <t xml:space="preserve"> в международной системе UNISCAN/GS1 – </t>
    </r>
    <r>
      <rPr>
        <b/>
        <sz val="12"/>
        <color rgb="FFFF0000"/>
        <rFont val="Calibri"/>
        <family val="2"/>
        <charset val="204"/>
        <scheme val="minor"/>
      </rPr>
      <t>бесплатно</t>
    </r>
    <r>
      <rPr>
        <b/>
        <sz val="12"/>
        <color theme="9" tint="-0.499984740745262"/>
        <rFont val="Calibri"/>
        <family val="2"/>
        <charset val="204"/>
        <scheme val="minor"/>
      </rPr>
      <t>.</t>
    </r>
  </si>
  <si>
    <r>
      <rPr>
        <b/>
        <sz val="12"/>
        <color theme="9" tint="-0.499984740745262"/>
        <rFont val="Calibri"/>
        <family val="2"/>
        <charset val="204"/>
        <scheme val="minor"/>
      </rPr>
      <t>3.</t>
    </r>
    <r>
      <rPr>
        <sz val="12"/>
        <color theme="9" tint="-0.499984740745262"/>
        <rFont val="Calibri"/>
        <family val="2"/>
        <charset val="204"/>
        <scheme val="minor"/>
      </rPr>
      <t xml:space="preserve">     Предварительный текстовый макет этикетки по стандартным рецептурам предоставляется </t>
    </r>
    <r>
      <rPr>
        <b/>
        <sz val="12"/>
        <color rgb="FFFF0000"/>
        <rFont val="Calibri"/>
        <family val="2"/>
        <charset val="204"/>
        <scheme val="minor"/>
      </rPr>
      <t>бесплатно</t>
    </r>
    <r>
      <rPr>
        <sz val="12"/>
        <color theme="9" tint="-0.499984740745262"/>
        <rFont val="Calibri"/>
        <family val="2"/>
        <charset val="204"/>
        <scheme val="minor"/>
      </rPr>
      <t>.</t>
    </r>
  </si>
  <si>
    <r>
      <t>2.</t>
    </r>
    <r>
      <rPr>
        <b/>
        <sz val="7"/>
        <color theme="9" tint="-0.499984740745262"/>
        <rFont val="Times New Roman"/>
        <family val="1"/>
        <charset val="204"/>
      </rPr>
      <t xml:space="preserve">        </t>
    </r>
    <r>
      <rPr>
        <sz val="12"/>
        <color theme="9" tint="-0.499984740745262"/>
        <rFont val="Calibri"/>
        <family val="2"/>
        <charset val="204"/>
        <scheme val="minor"/>
      </rPr>
      <t xml:space="preserve">Присвоение уникального штрихового кода </t>
    </r>
    <r>
      <rPr>
        <b/>
        <sz val="12"/>
        <color theme="9" tint="-0.499984740745262"/>
        <rFont val="Calibri"/>
        <family val="2"/>
        <charset val="204"/>
        <scheme val="minor"/>
      </rPr>
      <t>ITF-14</t>
    </r>
    <r>
      <rPr>
        <sz val="12"/>
        <color theme="9" tint="-0.499984740745262"/>
        <rFont val="Calibri"/>
        <family val="2"/>
        <charset val="204"/>
        <scheme val="minor"/>
      </rPr>
      <t xml:space="preserve"> для транспортной упаковки в международной системе UNISCAN/GS1 - </t>
    </r>
    <r>
      <rPr>
        <b/>
        <sz val="12"/>
        <color rgb="FFFF0000"/>
        <rFont val="Calibri"/>
        <family val="2"/>
        <charset val="204"/>
        <scheme val="minor"/>
      </rPr>
      <t>бесплатно</t>
    </r>
    <r>
      <rPr>
        <b/>
        <sz val="12"/>
        <color theme="9" tint="-0.499984740745262"/>
        <rFont val="Calibri"/>
        <family val="2"/>
        <charset val="204"/>
        <scheme val="minor"/>
      </rPr>
      <t>.</t>
    </r>
  </si>
  <si>
    <r>
      <rPr>
        <b/>
        <sz val="12"/>
        <color theme="9" tint="-0.499984740745262"/>
        <rFont val="Calibri"/>
        <family val="2"/>
        <charset val="204"/>
        <scheme val="minor"/>
      </rPr>
      <t>5.</t>
    </r>
    <r>
      <rPr>
        <sz val="12"/>
        <color theme="9" tint="-0.499984740745262"/>
        <rFont val="Calibri"/>
        <family val="2"/>
        <charset val="204"/>
        <scheme val="minor"/>
      </rPr>
      <t xml:space="preserve">     Подготовка документов и образцов для сертификации –</t>
    </r>
    <r>
      <rPr>
        <b/>
        <sz val="12"/>
        <color theme="9" tint="-0.499984740745262"/>
        <rFont val="Calibri"/>
        <family val="2"/>
        <charset val="204"/>
        <scheme val="minor"/>
      </rPr>
      <t xml:space="preserve"> 6000 руб.</t>
    </r>
    <r>
      <rPr>
        <sz val="12"/>
        <color theme="9" tint="-0.499984740745262"/>
        <rFont val="Calibri"/>
        <family val="2"/>
        <charset val="204"/>
        <scheme val="minor"/>
      </rPr>
      <t xml:space="preserve"> за наименование. Для продуктов по стандартной рецептуре без внесения изменений </t>
    </r>
    <r>
      <rPr>
        <b/>
        <sz val="12"/>
        <color theme="9" tint="-0.499984740745262"/>
        <rFont val="Calibri"/>
        <family val="2"/>
        <charset val="204"/>
        <scheme val="minor"/>
      </rPr>
      <t>-</t>
    </r>
    <r>
      <rPr>
        <sz val="12"/>
        <color theme="9" tint="-0.499984740745262"/>
        <rFont val="Calibri"/>
        <family val="2"/>
        <charset val="204"/>
        <scheme val="minor"/>
      </rPr>
      <t xml:space="preserve"> </t>
    </r>
    <r>
      <rPr>
        <b/>
        <sz val="12"/>
        <color rgb="FFFF0000"/>
        <rFont val="Calibri"/>
        <family val="2"/>
        <charset val="204"/>
        <scheme val="minor"/>
      </rPr>
      <t>бесплатно</t>
    </r>
    <r>
      <rPr>
        <b/>
        <sz val="12"/>
        <color theme="9" tint="-0.499984740745262"/>
        <rFont val="Calibri"/>
        <family val="2"/>
        <charset val="204"/>
        <scheme val="minor"/>
      </rPr>
      <t>.</t>
    </r>
  </si>
  <si>
    <r>
      <t>1.</t>
    </r>
    <r>
      <rPr>
        <b/>
        <sz val="7"/>
        <color theme="9" tint="-0.499984740745262"/>
        <rFont val="Times New Roman"/>
        <family val="1"/>
        <charset val="204"/>
      </rPr>
      <t xml:space="preserve">        </t>
    </r>
    <r>
      <rPr>
        <sz val="12"/>
        <color theme="9" tint="-0.499984740745262"/>
        <rFont val="Calibri"/>
        <family val="2"/>
        <charset val="204"/>
        <scheme val="minor"/>
      </rPr>
      <t xml:space="preserve">Образцы упаковки предоставляем </t>
    </r>
    <r>
      <rPr>
        <b/>
        <sz val="12"/>
        <color rgb="FFFF0000"/>
        <rFont val="Calibri"/>
        <family val="2"/>
        <charset val="204"/>
        <scheme val="minor"/>
      </rPr>
      <t>бесплатно</t>
    </r>
    <r>
      <rPr>
        <b/>
        <sz val="12"/>
        <color theme="9" tint="-0.499984740745262"/>
        <rFont val="Calibri"/>
        <family val="2"/>
        <charset val="204"/>
        <scheme val="minor"/>
      </rPr>
      <t xml:space="preserve">. </t>
    </r>
    <r>
      <rPr>
        <sz val="12"/>
        <color theme="9" tint="-0.499984740745262"/>
        <rFont val="Calibri"/>
        <family val="2"/>
        <charset val="204"/>
        <scheme val="minor"/>
      </rPr>
      <t>Вы платите только за доставку.</t>
    </r>
  </si>
  <si>
    <r>
      <t>1.</t>
    </r>
    <r>
      <rPr>
        <b/>
        <sz val="7"/>
        <color theme="9" tint="-0.499984740745262"/>
        <rFont val="Times New Roman"/>
        <family val="1"/>
        <charset val="204"/>
      </rPr>
      <t xml:space="preserve">        </t>
    </r>
    <r>
      <rPr>
        <sz val="12"/>
        <color theme="9" tint="-0.499984740745262"/>
        <rFont val="Calibri"/>
        <family val="2"/>
        <charset val="204"/>
        <scheme val="minor"/>
      </rPr>
      <t xml:space="preserve">Цветопроба при заказе тиража этикетки – </t>
    </r>
    <r>
      <rPr>
        <b/>
        <sz val="12"/>
        <color rgb="FFFF0000"/>
        <rFont val="Calibri"/>
        <family val="2"/>
        <charset val="204"/>
        <scheme val="minor"/>
      </rPr>
      <t>бесплатно</t>
    </r>
    <r>
      <rPr>
        <b/>
        <sz val="12"/>
        <color theme="9" tint="-0.499984740745262"/>
        <rFont val="Calibri"/>
        <family val="2"/>
        <charset val="204"/>
        <scheme val="minor"/>
      </rPr>
      <t>.</t>
    </r>
    <r>
      <rPr>
        <sz val="12"/>
        <color theme="9" tint="-0.499984740745262"/>
        <rFont val="Calibri"/>
        <family val="2"/>
        <charset val="204"/>
        <scheme val="minor"/>
      </rPr>
      <t xml:space="preserve"> Вы платите только за доставку.</t>
    </r>
    <r>
      <rPr>
        <b/>
        <sz val="12"/>
        <color theme="9" tint="-0.499984740745262"/>
        <rFont val="Calibri"/>
        <family val="2"/>
        <charset val="204"/>
        <scheme val="minor"/>
      </rPr>
      <t xml:space="preserve"> </t>
    </r>
  </si>
  <si>
    <r>
      <t>2.</t>
    </r>
    <r>
      <rPr>
        <b/>
        <sz val="7"/>
        <color theme="9" tint="-0.499984740745262"/>
        <rFont val="Times New Roman"/>
        <family val="1"/>
        <charset val="204"/>
      </rPr>
      <t xml:space="preserve">        </t>
    </r>
    <r>
      <rPr>
        <sz val="12"/>
        <color theme="9" tint="-0.499984740745262"/>
        <rFont val="Calibri"/>
        <family val="2"/>
        <charset val="204"/>
        <scheme val="minor"/>
      </rPr>
      <t xml:space="preserve">При использовании нашей упаковки выбор из имеющихся размеров вырубных форм (т.н. "ножей) - </t>
    </r>
    <r>
      <rPr>
        <b/>
        <sz val="12"/>
        <color rgb="FFFF0000"/>
        <rFont val="Calibri"/>
        <family val="2"/>
        <charset val="204"/>
        <scheme val="minor"/>
      </rPr>
      <t>бесплатно</t>
    </r>
    <r>
      <rPr>
        <b/>
        <sz val="12"/>
        <color theme="9" tint="-0.499984740745262"/>
        <rFont val="Calibri"/>
        <family val="2"/>
        <charset val="204"/>
        <scheme val="minor"/>
      </rPr>
      <t>.</t>
    </r>
  </si>
  <si>
    <t>1.       Косметические масла, гидрофильные масла, тоники, спреи (кроме солевых), лосьоны (кроме кислотных), мицеллярка, сыворотки для волос и т.д.</t>
  </si>
  <si>
    <r>
      <t>12.</t>
    </r>
    <r>
      <rPr>
        <b/>
        <sz val="7"/>
        <color theme="9" tint="-0.499984740745262"/>
        <rFont val="Times New Roman"/>
        <family val="1"/>
        <charset val="204"/>
      </rPr>
      <t>     </t>
    </r>
    <r>
      <rPr>
        <sz val="12"/>
        <color theme="9" tint="-0.499984740745262"/>
        <rFont val="Calibri"/>
        <family val="2"/>
        <charset val="204"/>
        <scheme val="minor"/>
      </rPr>
      <t xml:space="preserve">Наклейка стикеров для фиксации коробочки или контроля вскрытия - </t>
    </r>
    <r>
      <rPr>
        <b/>
        <sz val="12"/>
        <color theme="9" tint="-0.499984740745262"/>
        <rFont val="Calibri"/>
        <family val="2"/>
        <charset val="204"/>
        <scheme val="minor"/>
      </rPr>
      <t>4 руб.</t>
    </r>
    <r>
      <rPr>
        <sz val="12"/>
        <color theme="9" tint="-0.499984740745262"/>
        <rFont val="Calibri"/>
        <family val="2"/>
        <charset val="204"/>
        <scheme val="minor"/>
      </rPr>
      <t xml:space="preserve"> за шт, включая прозрачный стикер.</t>
    </r>
  </si>
  <si>
    <t>ментол, мята, алоэ вера
RDA 60-80</t>
  </si>
  <si>
    <t>ментол, мята, алоэ вера
доля фторидов не выше 0,15%
RDA 60-80</t>
  </si>
  <si>
    <t>ментол, перечная мята, алоэ вера
RDA 60-80</t>
  </si>
  <si>
    <t>ментол, перечная мята, алоэ вера
доля фторидов не выше 0,15%
RDA 60-80</t>
  </si>
  <si>
    <t>ментол, мята, алоэ вера
глицерофосфат кальция и гидроксиапатит
RDA 60-80</t>
  </si>
  <si>
    <t>ментол, мята
ксилит, тимол, снижено содержание абразива
RDA 20-40</t>
  </si>
  <si>
    <t>ментол, мята полевая
пирофосфат натрия и и гидроксиапатит
RDA 80-100</t>
  </si>
  <si>
    <t>комплекс экстрактов перечной мяты, хмеля, лаванды, аира, солодки
RDA 60-80</t>
  </si>
  <si>
    <t>ментол, мята полевая
пирофосфат натрия
RDA 40-60</t>
  </si>
  <si>
    <t>Лосьон после бритья для мужчин Табак на изопропиловом спирте</t>
  </si>
  <si>
    <t>Лосьон после бритья для мужчин Черный перец на изопропиловом спирте</t>
  </si>
  <si>
    <t>Стекляный коричневый флакон 100 мл с черной крышкой</t>
  </si>
  <si>
    <t>Aqua, Isopropyl Alcohol, PEG-40 Hydrogenated Castor Oil, Polysorbate 20, Menthol, Juniperus Communis (Juniper) Fruit Extract, Nicotiana Tabacum (Tobacco) Leaf Extract, Glycerin, Tetrasodium EDTA, Parfum, Linalool, Coumarin, Limonene, Benzyl Benzoate, Hexyl Cinnamal, Isoeugenol, Citronellol, CI 19140, Caramel.</t>
  </si>
  <si>
    <t>Aqua, Isopropyl Alcohol, PEG-40 Hydrogenated Castor Oil, Polysorbate 20, Menthol, Nicotiana Tabacum (Tobacco) Leaf Extract, Juniperus Communis (Juniper) Fruit Extract, Glycerin, Tetrasodium EDTA, Parfum, Сinnamal, Eugenol, Linalool, CI 19140, Caramel</t>
  </si>
  <si>
    <t>тонизирует, освежает, дезинфицирует кожу;
изопропиловый спирт, ментол, экстракты табака и можжевельника;
аромат: по мотивам Tobacco Vanille by Tom Ford</t>
  </si>
  <si>
    <t>тонизирует, освежает, дезинфицирует кожу;
изопропиловый спирт, ментол, экстракты табака и можжевельника;
аромат: по мотивам Black pepper, Amber, Neroli by Zielinski&amp;Rozen</t>
  </si>
  <si>
    <t>СРЕДСТВА ДЛЯ РОСТА ВОЛОС</t>
  </si>
  <si>
    <t>Состав/INCI: Isopropyl Alcohol, Propylene Glycol, Butylene Glycol, Glycerin, Acetyl Tetrapeptide-3, Trifolium Pratense (Clover) Flower Extract, Aesculus Hippocastanum (Horse Chestnut) Seed Extract, Zingiber Officinale (Ginger) Root Extract, Acorus Calamus (Sweet Flag) Root Extract, Dextran.</t>
  </si>
  <si>
    <t>Aqua, Butylene Glycol, Glycerin, Acetyl Tetrapeptide-3, Trifolium Pratense (Clover) Flower Extract, Aesculus Hippocastanum (Horse Chestnut) Seed Extract, Zingiber Officinale (Ginger) Root Extract, Acorus Calamus (Sweet Flag) Root Extract, Centella Asiatica Root Extract, Rosmarinus Officinalis (Rosemary) Leaf Extract, Zn PCA, Niacinamide, Hydrolyzed Keratin, Sodium PCA, Sodium Lactate, Arginine, Aspartic Acid, PCA, Glycine, Alanine, Serine, Valine, Proline, Threonine, Isoleucine, Histidine, Phenylalanine, Tocopherol, Dextran, PEG-40 Hydrogenated Castor Oil, Ethylhexylglycerin, Benzyl Alcohol, Tetrasodium EDTA, Parfum, CI 19140, CI 42090.</t>
  </si>
  <si>
    <t>стимулирует рост волос, активирует спящие луковицы, утолщает стержень волоса;
Capyxyl 3%, изопропиловый спирт, экстракты имбиря, конского каштана и клевера</t>
  </si>
  <si>
    <t>Масло для роста бороды и волос</t>
  </si>
  <si>
    <t>Helianthus Annuus (Sunflower) Seed Oil, Ricinus Communis (Castor) Seed Oil, Parfum, Sesamum Indicum (Sesame) Seed Oil, Triticum Vulgare (Wheat) Germ Oil, Argania Spinosa (Argan) Kernel Oil, Tocopheryl Acetate.</t>
  </si>
  <si>
    <t>Стеклянный коричневый флакон 50 мл с черным спреером</t>
  </si>
  <si>
    <t>Стеклянный коричневый флакон 100 мл с черным спреером</t>
  </si>
  <si>
    <t xml:space="preserve">Стеклянный коричневый флакон 50 мл с крышкой и стеклянной пипеткой </t>
  </si>
  <si>
    <t>Aqua, Cetearyl Alcohol, Behentrimonium Chloride, Amodimethicone, Glycerin, Acetyl Tetrapeptide-3, Trifolium Pratense (Clover) Flower Extract, Aesculus Hippocastanum (Horse Chestnut) Seed Extract, Zingiber Officinale (Ginger) Root Extract, Acorus Calamus (Sweet Flag) Root Extract, Centella Asiatica Root Extract, Rosmarinus Officinalis (Rosemary) Leaf Extract, Zn PCA, Niacinamide, Hydrolyzed Keratin, Sodium PCA, Sodium Lactate, Arginine, Aspartic Acid, PCA, Glycine, Alanine, Serine, Valine, Proline, Threonine, Isoleucine, Histidine, Phenylalanine, Vanillyl Butyl Ether, Butylene Glycol, Dextran, Guar Hydroxypropyltrimonium Chloride, Euphorbia Cerifera (Candelilla) Wax, Cetrimonium Chloride, Citric Acid, Isopropyl Alcohol, Ethylhexylglycerin, Phenoxyethanol, Parfum, CI 19140, CI 14720.</t>
  </si>
  <si>
    <t>Лосьон-активатор для роста бороды и волос с Capixyl 3% на изопропиловом спирте</t>
  </si>
  <si>
    <t>Сыворотка для роста бороды и волос с Capixyl 3% на водной основе</t>
  </si>
  <si>
    <t>Aqua, Sodium Laureth Sulfate, Cocamidopropyl Betaine, Glycol Distearate, Glycerin, Acetyl Tetrapeptide-3, Trifolium Pratense (Clover) Flower Extract, Aesculus Hippocastanum (Horse Chestnut) Seed Extract, Zingiber Officinale (Ginger) Root Extract, Acorus Calamus (Sweet Flag) Root Extract, Centella Asiatica Root Extract, Rosmarinus Officinalis (Rosemary) Leaf Extract, Zn PCA, Niacinamide, Hydrolyzed Keratin, Sodium PCA, Sodium Lactate, Arginine, Aspartic Acid, PCA, Glycine, Alanine, Serine, Valine, Proline, Threonine, Isoleucine, Histidine, Phenylalanine, Vanillyl Butyl Ether, Butylene Glycol, Dextran, Guar Hydroxypropyltrimonium Chloride, Dimethicone, Amodimethicone, Glycerin, Glycereth-90 Isostearate, Cocamide DEA, C11-15 Pareth-7, Laureth-9, Laureth-2, Trideceth-12, Salicylic Acid, Citric Acid, Sodium Chloride, Sodium Benzoate, Phenoxyethanol, Tetrasodium EDTA, Parfum, CI 19140, CI 14720.</t>
  </si>
  <si>
    <t>Коричневая/белая/прозрачная банка 250 мл с отсекателем и черной/белой крышкой</t>
  </si>
  <si>
    <t>Коричневый/белый/прозрачный флакон 250 мл с квадратным плечом, черный/белый дозатор</t>
  </si>
  <si>
    <t>стимулирует рост волос, активирует спящие луковицы, утолщает стержень волоса;
Capyxyl 3%, кератин, комплекс экстрактов имбиря, конского каштана, розмарина, центеллы и аира</t>
  </si>
  <si>
    <t>укрепляет волосы, стимулирует их рост, придает им блеск и делает более здоровыми, питает волосяные луковицы;
касторовое и кунжутное масла, масла пшеницы и арганы;</t>
  </si>
  <si>
    <t>укрепляет волосы, стимулирует рост и делает их более здоровыми;
Capyxyl, кератин, комплекс аминокислот, комплекс экстрактов имбиря, конского каштана, розмарина, центеллы и аира</t>
  </si>
  <si>
    <t>Разогревающая маска для роста волос с Capyxil и комплексами аминокислот и растительных экстрактов</t>
  </si>
  <si>
    <t>Шампунь для укрепления волос с Capyxil и комплексами аминокислот и растительных экстрактов</t>
  </si>
  <si>
    <t xml:space="preserve">активирует спящие луковицы, укрепляет волосы, стимулирует их рост, придает им блеск и гладкость, делает более здоровыми;
Capyxyl, кератин, комплекс аминокислот, комплекс экстрактов имбиря, конского каштана, розмарина, центеллы и аира </t>
  </si>
  <si>
    <t>Восстанавливающий крем для лица с церамидами (Ламеллярный)</t>
  </si>
  <si>
    <t>NV0351</t>
  </si>
  <si>
    <t>NV0352</t>
  </si>
  <si>
    <t>NV0346</t>
  </si>
  <si>
    <t>NV0347</t>
  </si>
  <si>
    <t>NV0348</t>
  </si>
  <si>
    <t>NV0349</t>
  </si>
  <si>
    <t>NV0350</t>
  </si>
  <si>
    <r>
      <t>8.</t>
    </r>
    <r>
      <rPr>
        <b/>
        <sz val="7"/>
        <color theme="9" tint="-0.499984740745262"/>
        <rFont val="Times New Roman"/>
        <family val="1"/>
        <charset val="204"/>
      </rPr>
      <t xml:space="preserve">        </t>
    </r>
    <r>
      <rPr>
        <sz val="12"/>
        <color theme="9" tint="-0.499984740745262"/>
        <rFont val="Calibri"/>
        <family val="2"/>
        <charset val="204"/>
        <scheme val="minor"/>
      </rPr>
      <t xml:space="preserve">Ручное датирование - </t>
    </r>
    <r>
      <rPr>
        <b/>
        <sz val="12"/>
        <color theme="9" tint="-0.499984740745262"/>
        <rFont val="Calibri"/>
        <family val="2"/>
        <charset val="204"/>
        <scheme val="minor"/>
      </rPr>
      <t>4 руб.</t>
    </r>
  </si>
  <si>
    <r>
      <rPr>
        <sz val="12"/>
        <color theme="9" tint="-0.499984740745262"/>
        <rFont val="Calibri"/>
        <family val="2"/>
        <charset val="204"/>
        <scheme val="minor"/>
      </rPr>
      <t xml:space="preserve">При заказе </t>
    </r>
    <r>
      <rPr>
        <b/>
        <sz val="12"/>
        <color theme="9" tint="-0.499984740745262"/>
        <rFont val="Calibri"/>
        <family val="2"/>
        <charset val="204"/>
        <scheme val="minor"/>
      </rPr>
      <t>от 4000 шт.</t>
    </r>
    <r>
      <rPr>
        <sz val="12"/>
        <color theme="9" tint="-0.499984740745262"/>
        <rFont val="Calibri"/>
        <family val="2"/>
        <charset val="204"/>
        <scheme val="minor"/>
      </rPr>
      <t xml:space="preserve"> одного наименования </t>
    </r>
    <r>
      <rPr>
        <b/>
        <sz val="12"/>
        <color rgb="FFFF0000"/>
        <rFont val="Calibri"/>
        <family val="2"/>
        <charset val="204"/>
        <scheme val="minor"/>
      </rPr>
      <t>бесплатная</t>
    </r>
    <r>
      <rPr>
        <b/>
        <sz val="12"/>
        <color theme="9" tint="-0.499984740745262"/>
        <rFont val="Calibri"/>
        <family val="2"/>
        <charset val="204"/>
        <scheme val="minor"/>
      </rPr>
      <t xml:space="preserve"> разработка рецептуры по образцу</t>
    </r>
    <r>
      <rPr>
        <sz val="12"/>
        <color theme="9" tint="-0.499984740745262"/>
        <rFont val="Calibri"/>
        <family val="2"/>
        <charset val="204"/>
        <scheme val="minor"/>
      </rPr>
      <t xml:space="preserve">, предоставленному Вами, с учетом технического задания (ТЗ). </t>
    </r>
  </si>
  <si>
    <r>
      <rPr>
        <sz val="12"/>
        <color theme="9" tint="-0.499984740745262"/>
        <rFont val="Calibri"/>
        <family val="2"/>
        <charset val="204"/>
        <scheme val="minor"/>
      </rPr>
      <t xml:space="preserve">При заказе </t>
    </r>
    <r>
      <rPr>
        <b/>
        <sz val="12"/>
        <color theme="9" tint="-0.499984740745262"/>
        <rFont val="Calibri"/>
        <family val="2"/>
        <charset val="204"/>
        <scheme val="minor"/>
      </rPr>
      <t>от 2000 шт.</t>
    </r>
    <r>
      <rPr>
        <sz val="12"/>
        <color theme="9" tint="-0.499984740745262"/>
        <rFont val="Calibri"/>
        <family val="2"/>
        <charset val="204"/>
        <scheme val="minor"/>
      </rPr>
      <t xml:space="preserve"> одного наименования </t>
    </r>
    <r>
      <rPr>
        <b/>
        <sz val="12"/>
        <color rgb="FFFF0000"/>
        <rFont val="Calibri"/>
        <family val="2"/>
        <charset val="204"/>
        <scheme val="minor"/>
      </rPr>
      <t>бесплатная</t>
    </r>
    <r>
      <rPr>
        <b/>
        <sz val="12"/>
        <color theme="9" tint="-0.499984740745262"/>
        <rFont val="Calibri"/>
        <family val="2"/>
        <charset val="204"/>
        <scheme val="minor"/>
      </rPr>
      <t xml:space="preserve"> доработка рецептуры</t>
    </r>
    <r>
      <rPr>
        <sz val="12"/>
        <color theme="9" tint="-0.499984740745262"/>
        <rFont val="Calibri"/>
        <family val="2"/>
        <charset val="204"/>
        <scheme val="minor"/>
      </rPr>
      <t>.</t>
    </r>
    <r>
      <rPr>
        <b/>
        <sz val="12"/>
        <color theme="9" tint="-0.499984740745262"/>
        <rFont val="Calibri"/>
        <family val="2"/>
        <charset val="204"/>
        <scheme val="minor"/>
      </rPr>
      <t xml:space="preserve"> </t>
    </r>
    <r>
      <rPr>
        <sz val="12"/>
        <color theme="9" tint="-0.499984740745262"/>
        <rFont val="Calibri"/>
        <family val="2"/>
        <charset val="204"/>
        <scheme val="minor"/>
      </rPr>
      <t>Стоимость доработки будет возвращена при производстве партии продукции.</t>
    </r>
  </si>
  <si>
    <r>
      <t>5.     Доработка</t>
    </r>
    <r>
      <rPr>
        <sz val="12"/>
        <color theme="9" tint="-0.499984740745262"/>
        <rFont val="Calibri"/>
        <family val="2"/>
        <charset val="204"/>
        <scheme val="minor"/>
      </rPr>
      <t xml:space="preserve"> стандартной рецептуры - </t>
    </r>
    <r>
      <rPr>
        <b/>
        <strike/>
        <sz val="12"/>
        <color rgb="FFFF0000"/>
        <rFont val="Calibri"/>
        <family val="2"/>
        <charset val="204"/>
        <scheme val="minor"/>
      </rPr>
      <t>9000</t>
    </r>
    <r>
      <rPr>
        <sz val="12"/>
        <color theme="9" tint="-0.499984740745262"/>
        <rFont val="Calibri"/>
        <family val="2"/>
        <charset val="204"/>
        <scheme val="minor"/>
      </rPr>
      <t xml:space="preserve"> </t>
    </r>
    <r>
      <rPr>
        <b/>
        <sz val="12"/>
        <color theme="9" tint="-0.499984740745262"/>
        <rFont val="Calibri"/>
        <family val="2"/>
        <charset val="204"/>
        <scheme val="minor"/>
      </rPr>
      <t xml:space="preserve">6000 руб. Для постоянных клиентов первые образцы бесплатно, </t>
    </r>
    <r>
      <rPr>
        <sz val="12"/>
        <color theme="9" tint="-0.499984740745262"/>
        <rFont val="Calibri"/>
        <family val="2"/>
        <charset val="204"/>
        <scheme val="minor"/>
      </rPr>
      <t xml:space="preserve">начиная со второго цикла  - </t>
    </r>
    <r>
      <rPr>
        <b/>
        <sz val="12"/>
        <color theme="9" tint="-0.499984740745262"/>
        <rFont val="Calibri"/>
        <family val="2"/>
        <charset val="204"/>
        <scheme val="minor"/>
      </rPr>
      <t>3000 руб.</t>
    </r>
  </si>
  <si>
    <r>
      <t xml:space="preserve">при заказе </t>
    </r>
    <r>
      <rPr>
        <b/>
        <sz val="12"/>
        <color theme="9" tint="-0.499984740745262"/>
        <rFont val="Calibri"/>
        <family val="2"/>
        <charset val="204"/>
        <scheme val="minor"/>
      </rPr>
      <t>от 1000 шт. – 24 руб.</t>
    </r>
    <r>
      <rPr>
        <sz val="12"/>
        <color theme="9" tint="-0.499984740745262"/>
        <rFont val="Calibri"/>
        <family val="2"/>
        <charset val="204"/>
        <scheme val="minor"/>
      </rPr>
      <t xml:space="preserve"> за единицу</t>
    </r>
  </si>
  <si>
    <r>
      <t xml:space="preserve">при заказе </t>
    </r>
    <r>
      <rPr>
        <b/>
        <sz val="12"/>
        <color theme="9" tint="-0.499984740745262"/>
        <rFont val="Calibri"/>
        <family val="2"/>
        <charset val="204"/>
        <scheme val="minor"/>
      </rPr>
      <t>от 2000 шт. – 22 руб.</t>
    </r>
    <r>
      <rPr>
        <sz val="12"/>
        <color theme="9" tint="-0.499984740745262"/>
        <rFont val="Calibri"/>
        <family val="2"/>
        <charset val="204"/>
        <scheme val="minor"/>
      </rPr>
      <t xml:space="preserve"> за единицу</t>
    </r>
  </si>
  <si>
    <t>Производство, фасовка, упаковка в транспортный короб</t>
  </si>
  <si>
    <r>
      <t xml:space="preserve">при заказе </t>
    </r>
    <r>
      <rPr>
        <b/>
        <sz val="12"/>
        <color theme="9" tint="-0.499984740745262"/>
        <rFont val="Calibri"/>
        <family val="2"/>
        <charset val="204"/>
        <scheme val="minor"/>
      </rPr>
      <t>от 250 шт. - 88 руб.</t>
    </r>
    <r>
      <rPr>
        <sz val="12"/>
        <color theme="9" tint="-0.499984740745262"/>
        <rFont val="Calibri"/>
        <family val="2"/>
        <charset val="204"/>
        <scheme val="minor"/>
      </rPr>
      <t xml:space="preserve"> за единицу</t>
    </r>
  </si>
  <si>
    <r>
      <t xml:space="preserve">при заказе </t>
    </r>
    <r>
      <rPr>
        <b/>
        <sz val="12"/>
        <color theme="9" tint="-0.499984740745262"/>
        <rFont val="Calibri"/>
        <family val="2"/>
        <charset val="204"/>
        <scheme val="minor"/>
      </rPr>
      <t>от 250 шт. - 98 руб.</t>
    </r>
    <r>
      <rPr>
        <sz val="12"/>
        <color theme="9" tint="-0.499984740745262"/>
        <rFont val="Calibri"/>
        <family val="2"/>
        <charset val="204"/>
        <scheme val="minor"/>
      </rPr>
      <t xml:space="preserve"> за единицу</t>
    </r>
  </si>
  <si>
    <r>
      <t xml:space="preserve">при заказе </t>
    </r>
    <r>
      <rPr>
        <b/>
        <sz val="12"/>
        <color theme="9" tint="-0.499984740745262"/>
        <rFont val="Calibri"/>
        <family val="2"/>
        <charset val="204"/>
        <scheme val="minor"/>
      </rPr>
      <t>от 250 шт. - 114 руб.</t>
    </r>
    <r>
      <rPr>
        <sz val="12"/>
        <color theme="9" tint="-0.499984740745262"/>
        <rFont val="Calibri"/>
        <family val="2"/>
        <charset val="204"/>
        <scheme val="minor"/>
      </rPr>
      <t xml:space="preserve"> за единицу</t>
    </r>
  </si>
  <si>
    <r>
      <t>7.</t>
    </r>
    <r>
      <rPr>
        <b/>
        <sz val="7"/>
        <color theme="9" tint="-0.499984740745262"/>
        <rFont val="Times New Roman"/>
        <family val="1"/>
        <charset val="204"/>
      </rPr>
      <t>       </t>
    </r>
    <r>
      <rPr>
        <sz val="12"/>
        <color theme="9" tint="-0.499984740745262"/>
        <rFont val="Calibri"/>
        <family val="2"/>
        <charset val="204"/>
        <scheme val="minor"/>
      </rPr>
      <t xml:space="preserve">Автоматическая </t>
    </r>
    <r>
      <rPr>
        <b/>
        <sz val="12"/>
        <color theme="9" tint="-0.499984740745262"/>
        <rFont val="Calibri"/>
        <family val="2"/>
        <charset val="204"/>
        <scheme val="minor"/>
      </rPr>
      <t>этикеровка</t>
    </r>
    <r>
      <rPr>
        <sz val="12"/>
        <color theme="9" tint="-0.499984740745262"/>
        <rFont val="Calibri"/>
        <family val="2"/>
        <charset val="204"/>
        <scheme val="minor"/>
      </rPr>
      <t xml:space="preserve">, включая датирование - </t>
    </r>
    <r>
      <rPr>
        <b/>
        <sz val="12"/>
        <color theme="9" tint="-0.499984740745262"/>
        <rFont val="Calibri"/>
        <family val="2"/>
        <charset val="204"/>
        <scheme val="minor"/>
      </rPr>
      <t>5 руб.</t>
    </r>
    <r>
      <rPr>
        <sz val="12"/>
        <color theme="9" tint="-0.499984740745262"/>
        <rFont val="Calibri"/>
        <family val="2"/>
        <charset val="204"/>
        <scheme val="minor"/>
      </rPr>
      <t xml:space="preserve"> за шт. При заказе</t>
    </r>
    <r>
      <rPr>
        <b/>
        <sz val="12"/>
        <color theme="9" tint="-0.499984740745262"/>
        <rFont val="Calibri"/>
        <family val="2"/>
        <charset val="204"/>
        <scheme val="minor"/>
      </rPr>
      <t xml:space="preserve"> от 4000 шт.</t>
    </r>
    <r>
      <rPr>
        <sz val="12"/>
        <color theme="9" tint="-0.499984740745262"/>
        <rFont val="Calibri"/>
        <family val="2"/>
        <charset val="204"/>
        <scheme val="minor"/>
      </rPr>
      <t xml:space="preserve"> - </t>
    </r>
    <r>
      <rPr>
        <b/>
        <sz val="12"/>
        <color theme="9" tint="-0.499984740745262"/>
        <rFont val="Calibri"/>
        <family val="2"/>
        <charset val="204"/>
        <scheme val="minor"/>
      </rPr>
      <t>3 руб.</t>
    </r>
    <r>
      <rPr>
        <sz val="12"/>
        <color theme="9" tint="-0.499984740745262"/>
        <rFont val="Calibri"/>
        <family val="2"/>
        <charset val="204"/>
        <scheme val="minor"/>
      </rPr>
      <t xml:space="preserve"> при условии, что бобины по 1500-2000 шт.</t>
    </r>
  </si>
  <si>
    <r>
      <t>9.</t>
    </r>
    <r>
      <rPr>
        <b/>
        <sz val="7"/>
        <color theme="9" tint="-0.499984740745262"/>
        <rFont val="Times New Roman"/>
        <family val="1"/>
        <charset val="204"/>
      </rPr>
      <t xml:space="preserve">        </t>
    </r>
    <r>
      <rPr>
        <sz val="12"/>
        <color theme="9" tint="-0.499984740745262"/>
        <rFont val="Calibri"/>
        <family val="2"/>
        <charset val="204"/>
        <scheme val="minor"/>
      </rPr>
      <t xml:space="preserve">Подрезка трубочки дозатора, спрея, пенообразователя - </t>
    </r>
    <r>
      <rPr>
        <b/>
        <sz val="12"/>
        <color theme="9" tint="-0.499984740745262"/>
        <rFont val="Calibri"/>
        <family val="2"/>
        <charset val="204"/>
        <scheme val="minor"/>
      </rPr>
      <t>2 руб.</t>
    </r>
    <r>
      <rPr>
        <sz val="12"/>
        <color theme="9" tint="-0.499984740745262"/>
        <rFont val="Calibri"/>
        <family val="2"/>
        <charset val="204"/>
        <scheme val="minor"/>
      </rPr>
      <t xml:space="preserve"> (для давальческих материалов)</t>
    </r>
  </si>
  <si>
    <r>
      <t>13.</t>
    </r>
    <r>
      <rPr>
        <b/>
        <sz val="7"/>
        <color theme="9" tint="-0.499984740745262"/>
        <rFont val="Times New Roman"/>
        <family val="1"/>
        <charset val="204"/>
      </rPr>
      <t>     </t>
    </r>
    <r>
      <rPr>
        <sz val="12"/>
        <color theme="9" tint="-0.499984740745262"/>
        <rFont val="Calibri"/>
        <family val="2"/>
        <charset val="204"/>
        <scheme val="minor"/>
      </rPr>
      <t xml:space="preserve">Запайка пластиковой тубы или завальцовка алюминиевой тубы - </t>
    </r>
    <r>
      <rPr>
        <b/>
        <sz val="12"/>
        <color theme="9" tint="-0.499984740745262"/>
        <rFont val="Calibri"/>
        <family val="2"/>
        <charset val="204"/>
        <scheme val="minor"/>
      </rPr>
      <t xml:space="preserve">6 руб. </t>
    </r>
    <r>
      <rPr>
        <sz val="12"/>
        <color theme="9" tint="-0.499984740745262"/>
        <rFont val="Calibri"/>
        <family val="2"/>
        <charset val="204"/>
        <scheme val="minor"/>
      </rPr>
      <t>за шт.</t>
    </r>
  </si>
  <si>
    <r>
      <t>14.</t>
    </r>
    <r>
      <rPr>
        <b/>
        <sz val="7"/>
        <color theme="9" tint="-0.499984740745262"/>
        <rFont val="Times New Roman"/>
        <family val="1"/>
        <charset val="204"/>
      </rPr>
      <t>      </t>
    </r>
    <r>
      <rPr>
        <sz val="12"/>
        <color theme="9" tint="-0.499984740745262"/>
        <rFont val="Calibri"/>
        <family val="2"/>
        <charset val="204"/>
        <scheme val="minor"/>
      </rPr>
      <t xml:space="preserve">Доплата </t>
    </r>
    <r>
      <rPr>
        <b/>
        <sz val="12"/>
        <color theme="9" tint="-0.499984740745262"/>
        <rFont val="Calibri"/>
        <family val="2"/>
        <charset val="204"/>
        <scheme val="minor"/>
      </rPr>
      <t>за производство двухфазных продуктов 100%</t>
    </r>
    <r>
      <rPr>
        <sz val="12"/>
        <color theme="9" tint="-0.499984740745262"/>
        <rFont val="Calibri"/>
        <family val="2"/>
        <charset val="204"/>
        <scheme val="minor"/>
      </rPr>
      <t>.</t>
    </r>
  </si>
  <si>
    <t>15.   При производстве продукции оплата партии 50% до начала производства и 50% после окончания, но до момента отгрузки.</t>
  </si>
  <si>
    <r>
      <t xml:space="preserve">при заказе </t>
    </r>
    <r>
      <rPr>
        <b/>
        <sz val="12"/>
        <color theme="9" tint="-0.499984740745262"/>
        <rFont val="Calibri"/>
        <family val="2"/>
        <charset val="204"/>
        <scheme val="minor"/>
      </rPr>
      <t>от 250 шт. - 124 руб.</t>
    </r>
    <r>
      <rPr>
        <sz val="12"/>
        <color theme="9" tint="-0.499984740745262"/>
        <rFont val="Calibri"/>
        <family val="2"/>
        <charset val="204"/>
        <scheme val="minor"/>
      </rPr>
      <t xml:space="preserve"> за единицу</t>
    </r>
  </si>
  <si>
    <r>
      <t xml:space="preserve">1.     </t>
    </r>
    <r>
      <rPr>
        <sz val="12"/>
        <color theme="9" tint="-0.499984740745262"/>
        <rFont val="Calibri"/>
        <family val="2"/>
        <charset val="204"/>
        <scheme val="minor"/>
      </rPr>
      <t xml:space="preserve">Паллетирование - </t>
    </r>
    <r>
      <rPr>
        <b/>
        <sz val="12"/>
        <color theme="9" tint="-0.499984740745262"/>
        <rFont val="Calibri"/>
        <family val="2"/>
        <charset val="204"/>
        <scheme val="minor"/>
      </rPr>
      <t>500 руб</t>
    </r>
    <r>
      <rPr>
        <sz val="12"/>
        <color theme="9" tint="-0.499984740745262"/>
        <rFont val="Calibri"/>
        <family val="2"/>
        <charset val="204"/>
        <scheme val="minor"/>
      </rPr>
      <t>, включая стрейч-пленку.</t>
    </r>
    <r>
      <rPr>
        <b/>
        <sz val="12"/>
        <color theme="9" tint="-0.499984740745262"/>
        <rFont val="Calibri"/>
        <family val="2"/>
        <charset val="204"/>
        <scheme val="minor"/>
      </rPr>
      <t xml:space="preserve"> </t>
    </r>
    <r>
      <rPr>
        <sz val="12"/>
        <color theme="9" tint="-0.499984740745262"/>
        <rFont val="Calibri"/>
        <family val="2"/>
        <charset val="204"/>
        <scheme val="minor"/>
      </rPr>
      <t>Стоимость 1ой паллеты</t>
    </r>
    <r>
      <rPr>
        <b/>
        <sz val="12"/>
        <color theme="9" tint="-0.499984740745262"/>
        <rFont val="Calibri"/>
        <family val="2"/>
        <charset val="204"/>
        <scheme val="minor"/>
      </rPr>
      <t xml:space="preserve"> - 600 руб.</t>
    </r>
  </si>
  <si>
    <r>
      <t xml:space="preserve">2.     </t>
    </r>
    <r>
      <rPr>
        <sz val="12"/>
        <color theme="9" tint="-0.499984740745262"/>
        <rFont val="Calibri"/>
        <family val="2"/>
        <charset val="204"/>
        <scheme val="minor"/>
      </rPr>
      <t xml:space="preserve">Доставка груза до терминала ПЭК г. Подольск - </t>
    </r>
    <r>
      <rPr>
        <b/>
        <sz val="12"/>
        <color rgb="FFFF0000"/>
        <rFont val="Calibri"/>
        <family val="2"/>
        <charset val="204"/>
        <scheme val="minor"/>
      </rPr>
      <t>бесплатно</t>
    </r>
    <r>
      <rPr>
        <b/>
        <sz val="12"/>
        <color theme="9" tint="-0.499984740745262"/>
        <rFont val="Calibri"/>
        <family val="2"/>
        <charset val="204"/>
        <scheme val="minor"/>
      </rPr>
      <t>.</t>
    </r>
  </si>
  <si>
    <r>
      <t>3.     </t>
    </r>
    <r>
      <rPr>
        <sz val="12"/>
        <color theme="9" tint="-0.499984740745262"/>
        <rFont val="Calibri"/>
        <family val="2"/>
        <charset val="204"/>
        <scheme val="minor"/>
      </rPr>
      <t>Хранение давальческого сырья и упаковки для постоянных клиентов (заказы не реже 1 раза в квартал)</t>
    </r>
    <r>
      <rPr>
        <b/>
        <sz val="12"/>
        <color theme="9" tint="-0.499984740745262"/>
        <rFont val="Calibri"/>
        <family val="2"/>
        <charset val="204"/>
        <scheme val="minor"/>
      </rPr>
      <t xml:space="preserve"> - </t>
    </r>
    <r>
      <rPr>
        <b/>
        <sz val="12"/>
        <color rgb="FFFF0000"/>
        <rFont val="Calibri"/>
        <family val="2"/>
        <charset val="204"/>
        <scheme val="minor"/>
      </rPr>
      <t>бесплатно</t>
    </r>
    <r>
      <rPr>
        <b/>
        <sz val="12"/>
        <color theme="9" tint="-0.499984740745262"/>
        <rFont val="Calibri"/>
        <family val="2"/>
        <charset val="204"/>
        <scheme val="minor"/>
      </rPr>
      <t>.</t>
    </r>
  </si>
  <si>
    <r>
      <t xml:space="preserve">4.     </t>
    </r>
    <r>
      <rPr>
        <sz val="12"/>
        <color theme="9" tint="-0.499984740745262"/>
        <rFont val="Calibri"/>
        <family val="2"/>
        <charset val="204"/>
        <scheme val="minor"/>
      </rPr>
      <t xml:space="preserve">Хранение готовой продукции после окончания ее производства в течение 10 р.д. - </t>
    </r>
    <r>
      <rPr>
        <b/>
        <sz val="12"/>
        <color rgb="FFFF0000"/>
        <rFont val="Calibri"/>
        <family val="2"/>
        <charset val="204"/>
        <scheme val="minor"/>
      </rPr>
      <t>бесплатно</t>
    </r>
    <r>
      <rPr>
        <b/>
        <sz val="12"/>
        <color theme="9" tint="-0.499984740745262"/>
        <rFont val="Calibri"/>
        <family val="2"/>
        <charset val="204"/>
        <scheme val="minor"/>
      </rPr>
      <t>.</t>
    </r>
  </si>
  <si>
    <r>
      <t xml:space="preserve">5.     </t>
    </r>
    <r>
      <rPr>
        <sz val="12"/>
        <color theme="9" tint="-0.499984740745262"/>
        <rFont val="Calibri"/>
        <family val="2"/>
        <charset val="204"/>
        <scheme val="minor"/>
      </rPr>
      <t xml:space="preserve">Хранение давальческого сырья, упаковки и готовой продукции после окончания бесплатного периода 1 паллета - </t>
    </r>
    <r>
      <rPr>
        <b/>
        <sz val="12"/>
        <color theme="9" tint="-0.499984740745262"/>
        <rFont val="Calibri"/>
        <family val="2"/>
        <charset val="204"/>
        <scheme val="minor"/>
      </rPr>
      <t>2000 руб в месяц.</t>
    </r>
  </si>
  <si>
    <r>
      <rPr>
        <b/>
        <sz val="12"/>
        <color theme="9" tint="-0.499984740745262"/>
        <rFont val="Calibri"/>
        <family val="2"/>
        <charset val="204"/>
        <scheme val="minor"/>
      </rPr>
      <t xml:space="preserve">11. </t>
    </r>
    <r>
      <rPr>
        <sz val="12"/>
        <color theme="9" tint="-0.499984740745262"/>
        <rFont val="Calibri"/>
        <family val="2"/>
        <charset val="204"/>
        <scheme val="minor"/>
      </rPr>
      <t xml:space="preserve">  Забор и доставка груза по г. Москва, Московской области и другим регионам РФ - </t>
    </r>
    <r>
      <rPr>
        <b/>
        <sz val="12"/>
        <color theme="9" tint="-0.499984740745262"/>
        <rFont val="Calibri"/>
        <family val="2"/>
        <charset val="204"/>
        <scheme val="minor"/>
      </rPr>
      <t>по договоренности.</t>
    </r>
  </si>
  <si>
    <r>
      <t xml:space="preserve">9.     </t>
    </r>
    <r>
      <rPr>
        <sz val="12"/>
        <color theme="9" tint="-0.499984740745262"/>
        <rFont val="Calibri"/>
        <family val="2"/>
        <charset val="204"/>
        <scheme val="minor"/>
      </rPr>
      <t>Упаковка в термоусадочную пленку -</t>
    </r>
    <r>
      <rPr>
        <b/>
        <sz val="12"/>
        <color theme="9" tint="-0.499984740745262"/>
        <rFont val="Calibri"/>
        <family val="2"/>
        <charset val="204"/>
        <scheme val="minor"/>
      </rPr>
      <t xml:space="preserve"> 10 руб.</t>
    </r>
    <r>
      <rPr>
        <sz val="12"/>
        <color theme="9" tint="-0.499984740745262"/>
        <rFont val="Calibri"/>
        <family val="2"/>
        <charset val="204"/>
        <scheme val="minor"/>
      </rPr>
      <t>,</t>
    </r>
    <r>
      <rPr>
        <b/>
        <sz val="12"/>
        <color theme="9" tint="-0.499984740745262"/>
        <rFont val="Calibri"/>
        <family val="2"/>
        <charset val="204"/>
        <scheme val="minor"/>
      </rPr>
      <t xml:space="preserve"> </t>
    </r>
    <r>
      <rPr>
        <sz val="12"/>
        <color theme="9" tint="-0.499984740745262"/>
        <rFont val="Calibri"/>
        <family val="2"/>
        <charset val="204"/>
        <scheme val="minor"/>
      </rPr>
      <t>включая стоимость пленки.</t>
    </r>
    <r>
      <rPr>
        <b/>
        <sz val="12"/>
        <color theme="9" tint="-0.499984740745262"/>
        <rFont val="Calibri"/>
        <family val="2"/>
        <charset val="204"/>
        <scheme val="minor"/>
      </rPr>
      <t xml:space="preserve"> </t>
    </r>
    <r>
      <rPr>
        <sz val="12"/>
        <color theme="9" tint="-0.499984740745262"/>
        <rFont val="Calibri"/>
        <family val="2"/>
        <charset val="204"/>
        <scheme val="minor"/>
      </rPr>
      <t>Для объемов 501 мл и выше могут применяться повышающие коэффициенты.</t>
    </r>
  </si>
  <si>
    <r>
      <t xml:space="preserve">7.     </t>
    </r>
    <r>
      <rPr>
        <sz val="12"/>
        <color theme="9" tint="-0.499984740745262"/>
        <rFont val="Calibri"/>
        <family val="2"/>
        <charset val="204"/>
        <scheme val="minor"/>
      </rPr>
      <t>Вложение буклетов, инструкций, листовок и т.д. -</t>
    </r>
    <r>
      <rPr>
        <b/>
        <sz val="12"/>
        <color theme="9" tint="-0.499984740745262"/>
        <rFont val="Calibri"/>
        <family val="2"/>
        <charset val="204"/>
        <scheme val="minor"/>
      </rPr>
      <t xml:space="preserve"> 3 руб.</t>
    </r>
  </si>
  <si>
    <r>
      <t xml:space="preserve">8.     </t>
    </r>
    <r>
      <rPr>
        <sz val="12"/>
        <color theme="9" tint="-0.499984740745262"/>
        <rFont val="Calibri"/>
        <family val="2"/>
        <charset val="204"/>
        <scheme val="minor"/>
      </rPr>
      <t>Упаковка в индивидуальный гофрокороб -</t>
    </r>
    <r>
      <rPr>
        <b/>
        <sz val="12"/>
        <color theme="9" tint="-0.499984740745262"/>
        <rFont val="Calibri"/>
        <family val="2"/>
        <charset val="204"/>
        <scheme val="minor"/>
      </rPr>
      <t xml:space="preserve"> 3 руб. </t>
    </r>
    <r>
      <rPr>
        <sz val="12"/>
        <color theme="9" tint="-0.499984740745262"/>
        <rFont val="Calibri"/>
        <family val="2"/>
        <charset val="204"/>
        <scheme val="minor"/>
      </rPr>
      <t>без учета стоимости короба.</t>
    </r>
    <r>
      <rPr>
        <b/>
        <sz val="12"/>
        <color theme="9" tint="-0.499984740745262"/>
        <rFont val="Calibri"/>
        <family val="2"/>
        <charset val="204"/>
        <scheme val="minor"/>
      </rPr>
      <t xml:space="preserve"> </t>
    </r>
    <r>
      <rPr>
        <sz val="12"/>
        <color theme="9" tint="-0.499984740745262"/>
        <rFont val="Calibri"/>
        <family val="2"/>
        <charset val="204"/>
        <scheme val="minor"/>
      </rPr>
      <t>Сборка индивидуального гофрокороба -</t>
    </r>
    <r>
      <rPr>
        <b/>
        <sz val="12"/>
        <color theme="9" tint="-0.499984740745262"/>
        <rFont val="Calibri"/>
        <family val="2"/>
        <charset val="204"/>
        <scheme val="minor"/>
      </rPr>
      <t xml:space="preserve"> 5 руб.</t>
    </r>
  </si>
  <si>
    <r>
      <t xml:space="preserve">6.     </t>
    </r>
    <r>
      <rPr>
        <sz val="12"/>
        <color theme="9" tint="-0.499984740745262"/>
        <rFont val="Calibri"/>
        <family val="2"/>
        <charset val="204"/>
        <scheme val="minor"/>
      </rPr>
      <t xml:space="preserve">Маркировка (стикеровка) товара, наклейка стикера, штрих-кода - </t>
    </r>
    <r>
      <rPr>
        <b/>
        <sz val="12"/>
        <color theme="9" tint="-0.499984740745262"/>
        <rFont val="Calibri"/>
        <family val="2"/>
        <charset val="204"/>
        <scheme val="minor"/>
      </rPr>
      <t xml:space="preserve">3 руб. </t>
    </r>
    <r>
      <rPr>
        <sz val="12"/>
        <color theme="9" tint="-0.499984740745262"/>
        <rFont val="Calibri"/>
        <family val="2"/>
        <charset val="204"/>
        <scheme val="minor"/>
      </rPr>
      <t>Печать стикера, штрих-кода, наклейки -</t>
    </r>
    <r>
      <rPr>
        <b/>
        <sz val="12"/>
        <color theme="9" tint="-0.499984740745262"/>
        <rFont val="Calibri"/>
        <family val="2"/>
        <charset val="204"/>
        <scheme val="minor"/>
      </rPr>
      <t xml:space="preserve"> 2 руб.</t>
    </r>
  </si>
  <si>
    <t>Для объемов 50 мл и менее могут применяться повышающие коэффициенты.</t>
  </si>
  <si>
    <r>
      <rPr>
        <b/>
        <sz val="12"/>
        <color theme="9" tint="-0.499984740745262"/>
        <rFont val="Calibri"/>
        <family val="2"/>
        <charset val="204"/>
        <scheme val="minor"/>
      </rPr>
      <t>6.</t>
    </r>
    <r>
      <rPr>
        <sz val="12"/>
        <color theme="9" tint="-0.499984740745262"/>
        <rFont val="Calibri"/>
        <family val="2"/>
        <charset val="204"/>
        <scheme val="minor"/>
      </rPr>
      <t xml:space="preserve">     Маркировка </t>
    </r>
    <r>
      <rPr>
        <b/>
        <sz val="12"/>
        <color theme="9" tint="-0.499984740745262"/>
        <rFont val="Calibri"/>
        <family val="2"/>
        <charset val="204"/>
        <scheme val="minor"/>
      </rPr>
      <t>ЧЕСТНЫЙ ЗНАК</t>
    </r>
    <r>
      <rPr>
        <sz val="12"/>
        <color theme="9" tint="-0.499984740745262"/>
        <rFont val="Calibri"/>
        <family val="2"/>
        <charset val="204"/>
        <scheme val="minor"/>
      </rPr>
      <t xml:space="preserve">: размер стикера - 16*16 мм, размер самого QR-кода - 10*10 мм, заказ КМ - </t>
    </r>
    <r>
      <rPr>
        <b/>
        <sz val="12"/>
        <color theme="9" tint="-0.499984740745262"/>
        <rFont val="Calibri"/>
        <family val="2"/>
        <charset val="204"/>
        <scheme val="minor"/>
      </rPr>
      <t>1 руб.</t>
    </r>
    <r>
      <rPr>
        <sz val="12"/>
        <color theme="9" tint="-0.499984740745262"/>
        <rFont val="Calibri"/>
        <family val="2"/>
        <charset val="204"/>
        <scheme val="minor"/>
      </rPr>
      <t xml:space="preserve">, печать КМ - </t>
    </r>
    <r>
      <rPr>
        <b/>
        <sz val="12"/>
        <color theme="9" tint="-0.499984740745262"/>
        <rFont val="Calibri"/>
        <family val="2"/>
        <charset val="204"/>
        <scheme val="minor"/>
      </rPr>
      <t>1 руб.</t>
    </r>
    <r>
      <rPr>
        <sz val="12"/>
        <color theme="9" tint="-0.499984740745262"/>
        <rFont val="Calibri"/>
        <family val="2"/>
        <charset val="204"/>
        <scheme val="minor"/>
      </rPr>
      <t xml:space="preserve">, маркировка (стикеровка) - </t>
    </r>
    <r>
      <rPr>
        <b/>
        <sz val="12"/>
        <color theme="9" tint="-0.499984740745262"/>
        <rFont val="Calibri"/>
        <family val="2"/>
        <charset val="204"/>
        <scheme val="minor"/>
      </rPr>
      <t>3 руб.</t>
    </r>
    <r>
      <rPr>
        <sz val="12"/>
        <color theme="9" tint="-0.499984740745262"/>
        <rFont val="Calibri"/>
        <family val="2"/>
        <charset val="204"/>
        <scheme val="minor"/>
      </rPr>
      <t xml:space="preserve"> за шт.</t>
    </r>
  </si>
  <si>
    <r>
      <t xml:space="preserve">при заказе </t>
    </r>
    <r>
      <rPr>
        <b/>
        <sz val="12"/>
        <color theme="9" tint="-0.499984740745262"/>
        <rFont val="Calibri"/>
        <family val="2"/>
        <charset val="204"/>
        <scheme val="minor"/>
      </rPr>
      <t>от 2000 шт. – 20 руб.</t>
    </r>
    <r>
      <rPr>
        <sz val="12"/>
        <color theme="9" tint="-0.499984740745262"/>
        <rFont val="Calibri"/>
        <family val="2"/>
        <charset val="204"/>
        <scheme val="minor"/>
      </rPr>
      <t xml:space="preserve"> за единицу</t>
    </r>
  </si>
  <si>
    <r>
      <t xml:space="preserve">при заказе </t>
    </r>
    <r>
      <rPr>
        <b/>
        <sz val="12"/>
        <color theme="9" tint="-0.499984740745262"/>
        <rFont val="Calibri"/>
        <family val="2"/>
        <charset val="204"/>
        <scheme val="minor"/>
      </rPr>
      <t>от 1000 шт. – 22 руб.</t>
    </r>
    <r>
      <rPr>
        <sz val="12"/>
        <color theme="9" tint="-0.499984740745262"/>
        <rFont val="Calibri"/>
        <family val="2"/>
        <charset val="204"/>
        <scheme val="minor"/>
      </rPr>
      <t xml:space="preserve"> за единицу</t>
    </r>
  </si>
  <si>
    <r>
      <t xml:space="preserve">при заказе </t>
    </r>
    <r>
      <rPr>
        <b/>
        <sz val="12"/>
        <color theme="9" tint="-0.499984740745262"/>
        <rFont val="Calibri"/>
        <family val="2"/>
        <charset val="204"/>
        <scheme val="minor"/>
      </rPr>
      <t>от 4000 шт. – 19 руб.</t>
    </r>
    <r>
      <rPr>
        <sz val="12"/>
        <color theme="9" tint="-0.499984740745262"/>
        <rFont val="Calibri"/>
        <family val="2"/>
        <charset val="204"/>
        <scheme val="minor"/>
      </rPr>
      <t xml:space="preserve"> за единицу</t>
    </r>
  </si>
  <si>
    <r>
      <t xml:space="preserve">при заказе </t>
    </r>
    <r>
      <rPr>
        <b/>
        <sz val="12"/>
        <color theme="9" tint="-0.499984740745262"/>
        <rFont val="Calibri"/>
        <family val="2"/>
        <charset val="204"/>
        <scheme val="minor"/>
      </rPr>
      <t>от 4000 шт. – 20 руб.</t>
    </r>
    <r>
      <rPr>
        <sz val="12"/>
        <color theme="9" tint="-0.499984740745262"/>
        <rFont val="Calibri"/>
        <family val="2"/>
        <charset val="204"/>
        <scheme val="minor"/>
      </rPr>
      <t xml:space="preserve"> за единицу</t>
    </r>
  </si>
  <si>
    <r>
      <t xml:space="preserve">при заказе </t>
    </r>
    <r>
      <rPr>
        <b/>
        <sz val="12"/>
        <color theme="9" tint="-0.499984740745262"/>
        <rFont val="Calibri"/>
        <family val="2"/>
        <charset val="204"/>
        <scheme val="minor"/>
      </rPr>
      <t>от 2000 шт. – 25 руб.</t>
    </r>
    <r>
      <rPr>
        <sz val="12"/>
        <color theme="9" tint="-0.499984740745262"/>
        <rFont val="Calibri"/>
        <family val="2"/>
        <charset val="204"/>
        <scheme val="minor"/>
      </rPr>
      <t xml:space="preserve"> за единицу</t>
    </r>
  </si>
  <si>
    <r>
      <t xml:space="preserve">при заказе </t>
    </r>
    <r>
      <rPr>
        <b/>
        <sz val="12"/>
        <color theme="9" tint="-0.499984740745262"/>
        <rFont val="Calibri"/>
        <family val="2"/>
        <charset val="204"/>
        <scheme val="minor"/>
      </rPr>
      <t>от 4000 шт. – 23 руб.</t>
    </r>
    <r>
      <rPr>
        <sz val="12"/>
        <color theme="9" tint="-0.499984740745262"/>
        <rFont val="Calibri"/>
        <family val="2"/>
        <charset val="204"/>
        <scheme val="minor"/>
      </rPr>
      <t xml:space="preserve"> за единицу</t>
    </r>
  </si>
  <si>
    <r>
      <t xml:space="preserve">при заказе </t>
    </r>
    <r>
      <rPr>
        <b/>
        <sz val="12"/>
        <color theme="9" tint="-0.499984740745262"/>
        <rFont val="Calibri"/>
        <family val="2"/>
        <charset val="204"/>
        <scheme val="minor"/>
      </rPr>
      <t>от 4000 шт. – 28 руб.</t>
    </r>
    <r>
      <rPr>
        <sz val="12"/>
        <color theme="9" tint="-0.499984740745262"/>
        <rFont val="Calibri"/>
        <family val="2"/>
        <charset val="204"/>
        <scheme val="minor"/>
      </rPr>
      <t xml:space="preserve"> за единицу</t>
    </r>
  </si>
  <si>
    <r>
      <t xml:space="preserve">при заказе </t>
    </r>
    <r>
      <rPr>
        <b/>
        <sz val="12"/>
        <color theme="9" tint="-0.499984740745262"/>
        <rFont val="Calibri"/>
        <family val="2"/>
        <charset val="204"/>
        <scheme val="minor"/>
      </rPr>
      <t>от 2000 шт. – 30 руб.</t>
    </r>
    <r>
      <rPr>
        <sz val="12"/>
        <color theme="9" tint="-0.499984740745262"/>
        <rFont val="Calibri"/>
        <family val="2"/>
        <charset val="204"/>
        <scheme val="minor"/>
      </rPr>
      <t xml:space="preserve"> за единицу</t>
    </r>
  </si>
  <si>
    <r>
      <t xml:space="preserve">при заказе </t>
    </r>
    <r>
      <rPr>
        <b/>
        <sz val="12"/>
        <color theme="9" tint="-0.499984740745262"/>
        <rFont val="Calibri"/>
        <family val="2"/>
        <charset val="204"/>
        <scheme val="minor"/>
      </rPr>
      <t>от 1000 шт. –</t>
    </r>
    <r>
      <rPr>
        <sz val="12"/>
        <color theme="9" tint="-0.499984740745262"/>
        <rFont val="Calibri"/>
        <family val="2"/>
        <charset val="204"/>
        <scheme val="minor"/>
      </rPr>
      <t xml:space="preserve"> </t>
    </r>
    <r>
      <rPr>
        <b/>
        <sz val="12"/>
        <color theme="9" tint="-0.499984740745262"/>
        <rFont val="Calibri"/>
        <family val="2"/>
        <charset val="204"/>
        <scheme val="minor"/>
      </rPr>
      <t>32 руб.</t>
    </r>
    <r>
      <rPr>
        <sz val="12"/>
        <color theme="9" tint="-0.499984740745262"/>
        <rFont val="Calibri"/>
        <family val="2"/>
        <charset val="204"/>
        <scheme val="minor"/>
      </rPr>
      <t xml:space="preserve"> за единицу</t>
    </r>
  </si>
  <si>
    <r>
      <t xml:space="preserve">при заказе </t>
    </r>
    <r>
      <rPr>
        <b/>
        <sz val="12"/>
        <color theme="9" tint="-0.499984740745262"/>
        <rFont val="Calibri"/>
        <family val="2"/>
        <charset val="204"/>
        <scheme val="minor"/>
      </rPr>
      <t>от 4000 шт. – 33 руб.</t>
    </r>
    <r>
      <rPr>
        <sz val="12"/>
        <color theme="9" tint="-0.499984740745262"/>
        <rFont val="Calibri"/>
        <family val="2"/>
        <charset val="204"/>
        <scheme val="minor"/>
      </rPr>
      <t xml:space="preserve"> за единицу</t>
    </r>
  </si>
  <si>
    <r>
      <t xml:space="preserve">при заказе </t>
    </r>
    <r>
      <rPr>
        <b/>
        <sz val="12"/>
        <color theme="9" tint="-0.499984740745262"/>
        <rFont val="Calibri"/>
        <family val="2"/>
        <charset val="204"/>
        <scheme val="minor"/>
      </rPr>
      <t>от 2000 шт. – 35 руб.</t>
    </r>
    <r>
      <rPr>
        <sz val="12"/>
        <color theme="9" tint="-0.499984740745262"/>
        <rFont val="Calibri"/>
        <family val="2"/>
        <charset val="204"/>
        <scheme val="minor"/>
      </rPr>
      <t xml:space="preserve"> за единицу</t>
    </r>
  </si>
  <si>
    <r>
      <t xml:space="preserve">при заказе </t>
    </r>
    <r>
      <rPr>
        <b/>
        <sz val="12"/>
        <color theme="9" tint="-0.499984740745262"/>
        <rFont val="Calibri"/>
        <family val="2"/>
        <charset val="204"/>
        <scheme val="minor"/>
      </rPr>
      <t>от 1000 шт. –</t>
    </r>
    <r>
      <rPr>
        <sz val="12"/>
        <color theme="9" tint="-0.499984740745262"/>
        <rFont val="Calibri"/>
        <family val="2"/>
        <charset val="204"/>
        <scheme val="minor"/>
      </rPr>
      <t xml:space="preserve"> </t>
    </r>
    <r>
      <rPr>
        <b/>
        <sz val="12"/>
        <color theme="9" tint="-0.499984740745262"/>
        <rFont val="Calibri"/>
        <family val="2"/>
        <charset val="204"/>
        <scheme val="minor"/>
      </rPr>
      <t>37 руб.</t>
    </r>
    <r>
      <rPr>
        <sz val="12"/>
        <color theme="9" tint="-0.499984740745262"/>
        <rFont val="Calibri"/>
        <family val="2"/>
        <charset val="204"/>
        <scheme val="minor"/>
      </rPr>
      <t xml:space="preserve"> за единицу</t>
    </r>
  </si>
  <si>
    <r>
      <t>10.</t>
    </r>
    <r>
      <rPr>
        <b/>
        <sz val="7"/>
        <color theme="9" tint="-0.499984740745262"/>
        <rFont val="Times New Roman"/>
        <family val="1"/>
        <charset val="204"/>
      </rPr>
      <t>     </t>
    </r>
    <r>
      <rPr>
        <sz val="12"/>
        <color theme="9" tint="-0.499984740745262"/>
        <rFont val="Calibri"/>
        <family val="2"/>
        <charset val="204"/>
        <scheme val="minor"/>
      </rPr>
      <t xml:space="preserve">Упаковка в товарную коробочку - </t>
    </r>
    <r>
      <rPr>
        <b/>
        <sz val="12"/>
        <color theme="9" tint="-0.499984740745262"/>
        <rFont val="Calibri"/>
        <family val="2"/>
        <charset val="204"/>
        <scheme val="minor"/>
      </rPr>
      <t xml:space="preserve">6 руб. </t>
    </r>
    <r>
      <rPr>
        <sz val="12"/>
        <color theme="9" tint="-0.499984740745262"/>
        <rFont val="Calibri"/>
        <family val="2"/>
        <charset val="204"/>
        <scheme val="minor"/>
      </rPr>
      <t xml:space="preserve">Упаковка товарной коробочки в целлофановый конверт (целлофанирование) - </t>
    </r>
    <r>
      <rPr>
        <b/>
        <sz val="12"/>
        <color theme="9" tint="-0.499984740745262"/>
        <rFont val="Calibri"/>
        <family val="2"/>
        <charset val="204"/>
        <scheme val="minor"/>
      </rPr>
      <t>по договоренности.</t>
    </r>
    <r>
      <rPr>
        <sz val="12"/>
        <color theme="9" tint="-0.499984740745262"/>
        <rFont val="Calibri"/>
        <family val="2"/>
        <charset val="204"/>
        <scheme val="minor"/>
      </rPr>
      <t xml:space="preserve"> </t>
    </r>
  </si>
  <si>
    <r>
      <t xml:space="preserve">при заказе </t>
    </r>
    <r>
      <rPr>
        <b/>
        <sz val="12"/>
        <color theme="9" tint="-0.499984740745262"/>
        <rFont val="Calibri"/>
        <family val="2"/>
        <charset val="204"/>
        <scheme val="minor"/>
      </rPr>
      <t>от 1000 шт. – 27 руб.</t>
    </r>
    <r>
      <rPr>
        <sz val="12"/>
        <color theme="9" tint="-0.499984740745262"/>
        <rFont val="Calibri"/>
        <family val="2"/>
        <charset val="204"/>
        <scheme val="minor"/>
      </rPr>
      <t xml:space="preserve"> за единицу</t>
    </r>
  </si>
  <si>
    <t>3.    Бессульфатные гели и шампуни, косметические гели, силиконовые масла</t>
  </si>
  <si>
    <r>
      <t>4.</t>
    </r>
    <r>
      <rPr>
        <b/>
        <sz val="7"/>
        <color theme="9" tint="-0.499984740745262"/>
        <rFont val="Times New Roman"/>
        <family val="1"/>
        <charset val="204"/>
      </rPr>
      <t xml:space="preserve">        </t>
    </r>
    <r>
      <rPr>
        <b/>
        <sz val="12"/>
        <color theme="9" tint="-0.499984740745262"/>
        <rFont val="Calibri"/>
        <family val="2"/>
        <charset val="204"/>
        <scheme val="minor"/>
      </rPr>
      <t>Кремы и баттеры для тела, маски для волос и тела, бальзамы, кондиционеры, кремовые скрабы для тела, молочко для тела и т.д.</t>
    </r>
  </si>
  <si>
    <r>
      <t xml:space="preserve">Ручная этикеровка без датирования - </t>
    </r>
    <r>
      <rPr>
        <b/>
        <sz val="12"/>
        <color theme="9" tint="-0.499984740745262"/>
        <rFont val="Calibri"/>
        <family val="2"/>
        <charset val="204"/>
        <scheme val="minor"/>
      </rPr>
      <t>7 руб.</t>
    </r>
    <r>
      <rPr>
        <sz val="12"/>
        <color theme="9" tint="-0.499984740745262"/>
        <rFont val="Calibri"/>
        <family val="2"/>
        <charset val="204"/>
        <scheme val="minor"/>
      </rPr>
      <t xml:space="preserve"> за шт. Ручная этикеровка с датированием - </t>
    </r>
    <r>
      <rPr>
        <b/>
        <sz val="12"/>
        <color theme="9" tint="-0.499984740745262"/>
        <rFont val="Calibri"/>
        <family val="2"/>
        <charset val="204"/>
        <scheme val="minor"/>
      </rPr>
      <t xml:space="preserve">8 руб. </t>
    </r>
    <r>
      <rPr>
        <sz val="12"/>
        <color theme="9" tint="-0.499984740745262"/>
        <rFont val="Calibri"/>
        <family val="2"/>
        <charset val="204"/>
        <scheme val="minor"/>
      </rPr>
      <t>за шт.</t>
    </r>
  </si>
  <si>
    <r>
      <t>5.</t>
    </r>
    <r>
      <rPr>
        <b/>
        <sz val="7"/>
        <color theme="9" tint="-0.499984740745262"/>
        <rFont val="Times New Roman"/>
        <family val="1"/>
        <charset val="204"/>
      </rPr>
      <t xml:space="preserve">        </t>
    </r>
    <r>
      <rPr>
        <b/>
        <sz val="12"/>
        <color theme="9" tint="-0.499984740745262"/>
        <rFont val="Calibri"/>
        <family val="2"/>
        <charset val="204"/>
        <scheme val="minor"/>
      </rPr>
      <t>Кремы и маски для лица, сыворотки, кремовые лосьоны и молочко для лица, скрабы для лица, крем-гели и гели для лица, флюиды для лица, зубные пасты</t>
    </r>
  </si>
  <si>
    <t>6.    Сахарные и солевые скрабы, воски, бальзамы на восковой основе, глины, помады для укладки, гель для бровей, густое мыло</t>
  </si>
  <si>
    <r>
      <t xml:space="preserve">при заказе </t>
    </r>
    <r>
      <rPr>
        <b/>
        <sz val="12"/>
        <color theme="9" tint="-0.499984740745262"/>
        <rFont val="Calibri"/>
        <family val="2"/>
        <charset val="204"/>
        <scheme val="minor"/>
      </rPr>
      <t>от 500 шт. – 49 руб.</t>
    </r>
    <r>
      <rPr>
        <sz val="12"/>
        <color theme="9" tint="-0.499984740745262"/>
        <rFont val="Calibri"/>
        <family val="2"/>
        <charset val="204"/>
        <scheme val="minor"/>
      </rPr>
      <t xml:space="preserve"> за единицу</t>
    </r>
  </si>
  <si>
    <r>
      <t xml:space="preserve">при заказе </t>
    </r>
    <r>
      <rPr>
        <b/>
        <sz val="12"/>
        <color theme="9" tint="-0.499984740745262"/>
        <rFont val="Calibri"/>
        <family val="2"/>
        <charset val="204"/>
        <scheme val="minor"/>
      </rPr>
      <t>от 1000 шт. –</t>
    </r>
    <r>
      <rPr>
        <sz val="12"/>
        <color theme="9" tint="-0.499984740745262"/>
        <rFont val="Calibri"/>
        <family val="2"/>
        <charset val="204"/>
        <scheme val="minor"/>
      </rPr>
      <t xml:space="preserve"> </t>
    </r>
    <r>
      <rPr>
        <b/>
        <sz val="12"/>
        <color theme="9" tint="-0.499984740745262"/>
        <rFont val="Calibri"/>
        <family val="2"/>
        <charset val="204"/>
        <scheme val="minor"/>
      </rPr>
      <t>29 руб.</t>
    </r>
    <r>
      <rPr>
        <sz val="12"/>
        <color theme="9" tint="-0.499984740745262"/>
        <rFont val="Calibri"/>
        <family val="2"/>
        <charset val="204"/>
        <scheme val="minor"/>
      </rPr>
      <t xml:space="preserve"> за единицу</t>
    </r>
  </si>
  <si>
    <r>
      <t xml:space="preserve">при заказе </t>
    </r>
    <r>
      <rPr>
        <b/>
        <sz val="12"/>
        <color theme="9" tint="-0.499984740745262"/>
        <rFont val="Calibri"/>
        <family val="2"/>
        <charset val="204"/>
        <scheme val="minor"/>
      </rPr>
      <t xml:space="preserve">от 2000 шт. – </t>
    </r>
    <r>
      <rPr>
        <b/>
        <strike/>
        <sz val="12"/>
        <color rgb="FFFF0000"/>
        <rFont val="Calibri"/>
        <family val="2"/>
        <charset val="204"/>
        <scheme val="minor"/>
      </rPr>
      <t>27</t>
    </r>
    <r>
      <rPr>
        <b/>
        <sz val="12"/>
        <color theme="9" tint="-0.499984740745262"/>
        <rFont val="Calibri"/>
        <family val="2"/>
        <charset val="204"/>
        <scheme val="minor"/>
      </rPr>
      <t xml:space="preserve"> 14 руб.</t>
    </r>
    <r>
      <rPr>
        <sz val="12"/>
        <color theme="9" tint="-0.499984740745262"/>
        <rFont val="Calibri"/>
        <family val="2"/>
        <charset val="204"/>
        <scheme val="minor"/>
      </rPr>
      <t xml:space="preserve"> за единицу</t>
    </r>
  </si>
  <si>
    <r>
      <t xml:space="preserve">при заказе </t>
    </r>
    <r>
      <rPr>
        <b/>
        <sz val="12"/>
        <color theme="9" tint="-0.499984740745262"/>
        <rFont val="Calibri"/>
        <family val="2"/>
        <charset val="204"/>
        <scheme val="minor"/>
      </rPr>
      <t xml:space="preserve">от 4000 шт. – </t>
    </r>
    <r>
      <rPr>
        <b/>
        <strike/>
        <sz val="12"/>
        <color rgb="FFFF0000"/>
        <rFont val="Calibri"/>
        <family val="2"/>
        <charset val="204"/>
        <scheme val="minor"/>
      </rPr>
      <t>25</t>
    </r>
    <r>
      <rPr>
        <b/>
        <sz val="12"/>
        <color theme="9" tint="-0.499984740745262"/>
        <rFont val="Calibri"/>
        <family val="2"/>
        <charset val="204"/>
        <scheme val="minor"/>
      </rPr>
      <t xml:space="preserve"> 13 руб.</t>
    </r>
    <r>
      <rPr>
        <sz val="12"/>
        <color theme="9" tint="-0.499984740745262"/>
        <rFont val="Calibri"/>
        <family val="2"/>
        <charset val="204"/>
        <scheme val="minor"/>
      </rPr>
      <t xml:space="preserve"> за единицу</t>
    </r>
  </si>
  <si>
    <r>
      <t xml:space="preserve">10.   </t>
    </r>
    <r>
      <rPr>
        <sz val="12"/>
        <color theme="9" tint="-0.499984740745262"/>
        <rFont val="Calibri"/>
        <family val="2"/>
        <charset val="204"/>
        <scheme val="minor"/>
      </rPr>
      <t>Упаковка в бабл-пленку</t>
    </r>
    <r>
      <rPr>
        <b/>
        <sz val="12"/>
        <color theme="9" tint="-0.499984740745262"/>
        <rFont val="Calibri"/>
        <family val="2"/>
        <charset val="204"/>
        <scheme val="minor"/>
      </rPr>
      <t xml:space="preserve"> </t>
    </r>
    <r>
      <rPr>
        <sz val="12"/>
        <color theme="9" tint="-0.499984740745262"/>
        <rFont val="Calibri"/>
        <family val="2"/>
        <charset val="204"/>
        <scheme val="minor"/>
      </rPr>
      <t>-</t>
    </r>
    <r>
      <rPr>
        <b/>
        <sz val="12"/>
        <color theme="9" tint="-0.499984740745262"/>
        <rFont val="Calibri"/>
        <family val="2"/>
        <charset val="204"/>
        <scheme val="minor"/>
      </rPr>
      <t xml:space="preserve"> 12 руб.</t>
    </r>
  </si>
  <si>
    <r>
      <t>при заказе</t>
    </r>
    <r>
      <rPr>
        <b/>
        <sz val="12"/>
        <color theme="9" tint="-0.499984740745262"/>
        <rFont val="Calibri"/>
        <family val="2"/>
        <charset val="204"/>
        <scheme val="minor"/>
      </rPr>
      <t xml:space="preserve"> от 500 шт. – 42 руб. </t>
    </r>
    <r>
      <rPr>
        <sz val="12"/>
        <color theme="9" tint="-0.499984740745262"/>
        <rFont val="Calibri"/>
        <family val="2"/>
        <charset val="204"/>
        <scheme val="minor"/>
      </rPr>
      <t>за единицу</t>
    </r>
  </si>
  <si>
    <r>
      <t>при заказе</t>
    </r>
    <r>
      <rPr>
        <b/>
        <sz val="12"/>
        <color theme="9" tint="-0.499984740745262"/>
        <rFont val="Calibri"/>
        <family val="2"/>
        <charset val="204"/>
        <scheme val="minor"/>
      </rPr>
      <t xml:space="preserve"> от 500 шт. – 44 руб. </t>
    </r>
    <r>
      <rPr>
        <sz val="12"/>
        <color theme="9" tint="-0.499984740745262"/>
        <rFont val="Calibri"/>
        <family val="2"/>
        <charset val="204"/>
        <scheme val="minor"/>
      </rPr>
      <t>за единицу</t>
    </r>
  </si>
  <si>
    <r>
      <t xml:space="preserve">при заказе </t>
    </r>
    <r>
      <rPr>
        <b/>
        <sz val="12"/>
        <color theme="9" tint="-0.499984740745262"/>
        <rFont val="Calibri"/>
        <family val="2"/>
        <charset val="204"/>
        <scheme val="minor"/>
      </rPr>
      <t>от 500 шт. – 57 руб.</t>
    </r>
    <r>
      <rPr>
        <sz val="12"/>
        <color theme="9" tint="-0.499984740745262"/>
        <rFont val="Calibri"/>
        <family val="2"/>
        <charset val="204"/>
        <scheme val="minor"/>
      </rPr>
      <t xml:space="preserve"> за единицу</t>
    </r>
  </si>
  <si>
    <r>
      <t xml:space="preserve">при заказе </t>
    </r>
    <r>
      <rPr>
        <b/>
        <sz val="12"/>
        <color theme="9" tint="-0.499984740745262"/>
        <rFont val="Calibri"/>
        <family val="2"/>
        <charset val="204"/>
        <scheme val="minor"/>
      </rPr>
      <t>от 500 шт. – 62 руб.</t>
    </r>
    <r>
      <rPr>
        <sz val="12"/>
        <color theme="9" tint="-0.499984740745262"/>
        <rFont val="Calibri"/>
        <family val="2"/>
        <charset val="204"/>
        <scheme val="minor"/>
      </rPr>
      <t xml:space="preserve"> за единицу</t>
    </r>
  </si>
  <si>
    <t>Отдушка АПЕЛЬСИН</t>
  </si>
  <si>
    <t>Верхние ноты: грейпфрут, мандарин
Ноты сердца: нероли, апельсиновая мякоть
Базовые ноты: мускус, петитгрейн</t>
  </si>
  <si>
    <t>Отдушка MANGO ESCAPE</t>
  </si>
  <si>
    <t>Верхние ноты: груша, белый персик, айва
Ноты сердца: фрезия, жасмин, боярышник
Базовые ноты: мускус, ваниль, кедр</t>
  </si>
  <si>
    <t>Отдушка BELOVED SOFT NA</t>
  </si>
  <si>
    <t>Верхние ноты: цветок хлопка, белая роза, ноты чистоты
Ноты сердца: цветок апельсина, жасмин, розовый пион
Базовые ноты: прозрачная древесная нота, белый мускус</t>
  </si>
  <si>
    <t>Отдушка по мотивам Cedar sandal amber patchouli</t>
  </si>
  <si>
    <t>Аромат: по мотивам Cedar sandal amber patchouli by Zielinski &amp; Rozen</t>
  </si>
  <si>
    <t>Верхние ноты: Лайм, апельсин, легкие цветочные ноты
Ноты сердца: Сухие породы древесины, гваяковое дерево, кашемировое дерево, элеми
Базовые ноты: Пачули, Мускус, Амбра</t>
  </si>
  <si>
    <t>Отдушка Cerise Tom</t>
  </si>
  <si>
    <t>Верхние ноты: Вишневый, Растительные ноты, Миндальное молоко
Ноты сердца: Роза, Гелиотроп, Цветок Апельсина
Базовые ноты: Сандаловое дерево, Мускус, Амброксан, Малина, Мох</t>
  </si>
  <si>
    <t>Отдушка Floral Honey</t>
  </si>
  <si>
    <t>Верхние ноты: Клубника
Ноты сердца: Малина, Персик
Базовые ноты: Пралине, Ваниль</t>
  </si>
  <si>
    <t>Отдушка Fraise vanille</t>
  </si>
  <si>
    <t>Отдушка Herbes et fruits</t>
  </si>
  <si>
    <t>Верхние ноты: Черная смородина, малина, мята
Ноты сердца: Скошенная трава, белые цветы
Базовые ноты: Белый мускус, листья фиалки</t>
  </si>
  <si>
    <t>Отдушка Love First</t>
  </si>
  <si>
    <t>Отдушка Pomme verte</t>
  </si>
  <si>
    <t>Верхние ноты: Зеленое яблоко, Персик, Ананас, Банан
Ноты сердца: Жасмин
Базовые ноты: Мускус</t>
  </si>
  <si>
    <t>Аромат: цветочный, фруктовый, пряный</t>
  </si>
  <si>
    <t>Верхние ноты: дыня, арбуз
Ноты сердца: цикламен
Базовые ноты: корица, мускус</t>
  </si>
  <si>
    <t>Отдушка Sweet Melon</t>
  </si>
  <si>
    <t>Отдушка CLEAN SKIN</t>
  </si>
  <si>
    <t>Аромат: свежий, косметический, древесный</t>
  </si>
  <si>
    <t>Верхние ноты: цитрус
Ноты сердца: зелень
Базовые ноты: мускус</t>
  </si>
  <si>
    <t>Отдушка Us Siesta Beach</t>
  </si>
  <si>
    <t>Верхние ноты: Кокос, Морские бамбуковые ноты
Ноты сердца: Кокос, Франжипани, Жасмин, Солнечные ноты
Базовые ноты: Древесные ноты, Сандаловое дерево</t>
  </si>
  <si>
    <t>Отдушка SWEET ORCHID</t>
  </si>
  <si>
    <t>Верхние ноты: белые цветы, орхидея
Ноты сердца: лилия, жасмин, пудровые ноты
Базовые ноты: сандал, мускус</t>
  </si>
  <si>
    <t>Отдушка WELL YOU</t>
  </si>
  <si>
    <t>Отдушка Yaourt peche</t>
  </si>
  <si>
    <t>Верхние ноты: Персик и черная смородина
Ноты сердца: Молоко, Кокос
Базовые ноты: Мускус</t>
  </si>
  <si>
    <t>Отдушка MANGO AND BERRY</t>
  </si>
  <si>
    <t>Аромат: яркий фруктовый аромат тропических фруктов с нотами ягод</t>
  </si>
  <si>
    <r>
      <rPr>
        <b/>
        <sz val="12"/>
        <color theme="9" tint="-0.499984740745262"/>
        <rFont val="Calibri"/>
        <family val="2"/>
        <charset val="204"/>
        <scheme val="minor"/>
      </rPr>
      <t>Срок производства</t>
    </r>
    <r>
      <rPr>
        <sz val="12"/>
        <color theme="9" tint="-0.499984740745262"/>
        <rFont val="Calibri"/>
        <family val="2"/>
        <charset val="204"/>
        <scheme val="minor"/>
      </rPr>
      <t xml:space="preserve"> по стандартным рецептурам </t>
    </r>
    <r>
      <rPr>
        <b/>
        <sz val="12"/>
        <color theme="9" tint="-0.499984740745262"/>
        <rFont val="Calibri"/>
        <family val="2"/>
        <charset val="204"/>
        <scheme val="minor"/>
      </rPr>
      <t>10 р.д.</t>
    </r>
    <r>
      <rPr>
        <sz val="12"/>
        <color theme="9" tint="-0.499984740745262"/>
        <rFont val="Calibri"/>
        <family val="2"/>
        <charset val="204"/>
        <scheme val="minor"/>
      </rPr>
      <t>, по оригинальным рецептурам -</t>
    </r>
    <r>
      <rPr>
        <b/>
        <sz val="12"/>
        <color theme="9" tint="-0.499984740745262"/>
        <rFont val="Calibri"/>
        <family val="2"/>
        <charset val="204"/>
        <scheme val="minor"/>
      </rPr>
      <t xml:space="preserve"> 20 р.д.</t>
    </r>
  </si>
  <si>
    <r>
      <t>11.</t>
    </r>
    <r>
      <rPr>
        <b/>
        <sz val="12"/>
        <color theme="9" tint="-0.499984740745262"/>
        <rFont val="Times New Roman"/>
        <family val="1"/>
        <charset val="204"/>
      </rPr>
      <t>   </t>
    </r>
    <r>
      <rPr>
        <sz val="12"/>
        <color theme="9" tint="-0.499984740745262"/>
        <rFont val="Calibri"/>
        <family val="2"/>
        <charset val="204"/>
        <scheme val="minor"/>
      </rPr>
      <t xml:space="preserve">Транспортная тара для упаковки заказанной партии (гофрокороба) - </t>
    </r>
    <r>
      <rPr>
        <b/>
        <sz val="12"/>
        <color theme="9" tint="-0.499984740745262"/>
        <rFont val="Calibri"/>
        <family val="2"/>
        <charset val="204"/>
        <scheme val="minor"/>
      </rPr>
      <t>1,50 руб.</t>
    </r>
    <r>
      <rPr>
        <sz val="12"/>
        <color theme="9" tint="-0.499984740745262"/>
        <rFont val="Calibri"/>
        <family val="2"/>
        <charset val="204"/>
        <scheme val="minor"/>
      </rPr>
      <t xml:space="preserve"> за 1 шт. произведенной продукции. При заказе </t>
    </r>
    <r>
      <rPr>
        <b/>
        <sz val="12"/>
        <color theme="9" tint="-0.499984740745262"/>
        <rFont val="Calibri"/>
        <family val="2"/>
        <charset val="204"/>
        <scheme val="minor"/>
      </rPr>
      <t>от 4000 шт.</t>
    </r>
    <r>
      <rPr>
        <sz val="12"/>
        <color theme="9" tint="-0.499984740745262"/>
        <rFont val="Calibri"/>
        <family val="2"/>
        <charset val="204"/>
        <scheme val="minor"/>
      </rPr>
      <t xml:space="preserve"> – </t>
    </r>
    <r>
      <rPr>
        <b/>
        <sz val="12"/>
        <color theme="9" tint="-0.499984740745262"/>
        <rFont val="Calibri"/>
        <family val="2"/>
        <charset val="204"/>
        <scheme val="minor"/>
      </rPr>
      <t>бесплатно.</t>
    </r>
  </si>
  <si>
    <t>Aqua, Glycereth-2 Cocoate, Glycerin, Polysorbate 80, Panthenol, Allantoin, Ethylhexylglycerin, Phenoxyethanol, Tetrasodium EDTA, Parfum.</t>
  </si>
  <si>
    <t>Aqua, Cocamidopropyl Betaine, Glycerin, Aluminium Potassium Sulfate,  Chamomilla Recutita (Matricaria) Flower Extract, Panthenol, Allantoin, Citric Acid, Ethylhexylglycerin, Phenoxyethanol, Tetrasodium EDTA, Parfum.</t>
  </si>
  <si>
    <t>Пенка НЕЙТРАЛЬНАЯ для бровей и ресниц с уровнем pH 5.5</t>
  </si>
  <si>
    <t>удаляет пыль после опила, нейтрализует неприятные запахи, очищает без пересушивания и липкости</t>
  </si>
  <si>
    <t>Очищающая пенка для маникюра и педикюра</t>
  </si>
  <si>
    <t>Очищающая мульти-пенка для маникюра и педикюра</t>
  </si>
  <si>
    <t>удаляет пыль после опила, нейтрализует неприятные запахи, очищает без пересушивания и липкости, увлажняет и питает кожу, придает блеск</t>
  </si>
  <si>
    <t>ДЕЗОДОРАНТ-АНТИПЕРСПИРАНТ</t>
  </si>
  <si>
    <t>ЭНЗИМНЫЕ ПУДРЫ</t>
  </si>
  <si>
    <t>Zea Mays (Corn) Starch, Sodium Cocoyl Isethionate, Sodium Lauroyl Glutamate, Papain, Bromelain, Betaine, Allantoin, Glycyrrhiza Glabra (Licorice) Root Extract, Maltodextrin, Salicylic Acid, Sodium Benzoate, Potassium Sorbate, Xanthan Gum.</t>
  </si>
  <si>
    <t>Энзимная пудра для умывания №1</t>
  </si>
  <si>
    <t>Энзимная пудра для умывания №2</t>
  </si>
  <si>
    <t> Zea Mays (Corn) Starch, Sodium Cocoyl Isethionate, Sodium Lauroyl Glutamate, Betaine, Maltodextrin, Papain, Bromelain, Glycyrrhiza Glabra (Licorice) Rhizome/Root, Glycyrrhiza Glabra (Licorice) Root Extract, Glycyrrhiza Uralensis (Licorice) Root Extract, Allantoin, Xanthan Gum, Salicylic Acid, Sodium Benzoate, Potassium Sorbate.</t>
  </si>
  <si>
    <t>Белый флакон 200 мл с квадратным плечом, белый флип-топ/диск-топ</t>
  </si>
  <si>
    <t>мягко очищает, в т.ч. поры; убирает жирный блеск
папаин, бромелайн, бетаин</t>
  </si>
  <si>
    <t>деликатно очищает, в т.ч. поры; матирует; снимает покраснения; увлажняет кожу
папаин, бромелайн, бетаин, экстракт солодки</t>
  </si>
  <si>
    <t>ОБЕЗЖИРИВАТЕЛИ</t>
  </si>
  <si>
    <t>Aqua, Isopropyl Alcohol, Decyl Glucoside, Aminomethyl Propanol,  Ethylhexylglycerin, Phenoxyethanol, Tetrasodium EDTA, Parfum.</t>
  </si>
  <si>
    <t>Aqua, Isopropyl Alcohol, Decyl Glucoside, Aminomethyl Propanol,  Ethylhexylglycerin, Phenoxyethanol, Tetrasodium EDTA.</t>
  </si>
  <si>
    <t>Белый флакон 100 мл с квадратным плечом, белый флип-топ/диск-топ</t>
  </si>
  <si>
    <t>обезжиривает; удаляет пыль, загрязнения, остатки косметики</t>
  </si>
  <si>
    <t>Обезжириватель для ресниц и бровей с отдушкой pH 8,5</t>
  </si>
  <si>
    <t>Обезжириватель для ресниц и бровей без отдушки pH 8,5</t>
  </si>
  <si>
    <t>Солевой спрей для волос</t>
  </si>
  <si>
    <t>Термозащитный спрей для волос</t>
  </si>
  <si>
    <t>СПРЕИ ДЛЯ ВОЛОС</t>
  </si>
  <si>
    <t>создает объем, обеспечивает текстурирование и дает фиксацию</t>
  </si>
  <si>
    <t>Моделирующая паста для волос с матовым эффектом</t>
  </si>
  <si>
    <t>Моделирующая помада для волос с матовым эффектом</t>
  </si>
  <si>
    <t>фиксирует волосы без утяжеления, придает матирующий эффект, абсорбирует излишки жира с волос и кожи головы, позволяя долго сохранять свежий вид;</t>
  </si>
  <si>
    <t>создает и фиксирует текстуру и объем, подходит для всех типов волос;
на водной основе;</t>
  </si>
  <si>
    <t>Моделирующая глина для волос с матовым эффектом</t>
  </si>
  <si>
    <t>Petrolatum, Cera Alba, Ceteareth-20, Microcrystalline Wax, Silica, Oryza Sativa (Rice) Bran Wax,  Glyceryl Diisostearate/Hydrogenated Rosinate, Copernicia Cerifera (Carnauba) Wax, Butyrospermum Parkii (Shea) Butter, BHT</t>
  </si>
  <si>
    <t>Белый/черный тубус для дезодоранта 15 мл</t>
  </si>
  <si>
    <t>разглаживает, убирает торчащие волоски, придает блеск, фиксирует</t>
  </si>
  <si>
    <t>Моделирующий стик-воск для укладки</t>
  </si>
  <si>
    <t>Aqua with infusion of Organic Sesamum Indicum seed oil (органическое масло сезама)*, Organic Pistacio vera seed oil (органическое масло фисташки)*, Zingiber Officinale (Ginger) Root Extract (экстракт имбиря)*, Vanilla Plantifolia (vanille) Extract (экстракт ванили)*, Cetearyl alcohol*, Amodimethicone and cetrimonium chloride and trideceth-12, Glycerin*, Behentrimonium Chloride, Parfum, Citric Acid*, Glyceryl Stearate, Ceteareth-20, Ceteareth-12, Cetearyl Alcohol*, Cetyl Palmitate, Hydroxyethylcellulose, Methylchloroisothiazolinone, Methylisothiazolinone, Benzyl Salicylate, C.I. 19140</t>
  </si>
  <si>
    <t>Aqua, Cetearyl Alcohol, Dimethicone, Glycerin, Propylene Glycol, Behentrimonium Chloride, Cetrimonium Chloride, Phospholipids, Helianthus Annuus (Sunflower) Seed Oil, Hydrolyzed Keratin, Hydroxyethyl Urea, Glucose, PEG-90M, Guar Hydroxypropyltrimonium Chloride, Hydroxyethylcellulose, Citric Acid, Methylchloroisothiazolinone, Methylisothiazolinone, Tetrasodium EDTA, Parfum.</t>
  </si>
  <si>
    <t>Маска-слайм для волос с кератином и фосфолипидами</t>
  </si>
  <si>
    <t>восстанавливает плотность и эластичность волос; интенсивно питает и увлажняет;
фосфолипиды и кератин</t>
  </si>
  <si>
    <r>
      <t>8.</t>
    </r>
    <r>
      <rPr>
        <b/>
        <sz val="7"/>
        <color theme="9" tint="-0.499984740745262"/>
        <rFont val="Times New Roman"/>
        <family val="1"/>
        <charset val="204"/>
      </rPr>
      <t>    </t>
    </r>
    <r>
      <rPr>
        <sz val="12"/>
        <color theme="9" tint="-0.499984740745262"/>
        <rFont val="Calibri"/>
        <family val="2"/>
        <charset val="204"/>
        <scheme val="minor"/>
      </rPr>
      <t xml:space="preserve">При заказе </t>
    </r>
    <r>
      <rPr>
        <b/>
        <sz val="12"/>
        <color theme="9" tint="-0.499984740745262"/>
        <rFont val="Calibri"/>
        <family val="2"/>
        <charset val="204"/>
        <scheme val="minor"/>
      </rPr>
      <t>от 4000 шт.</t>
    </r>
    <r>
      <rPr>
        <sz val="12"/>
        <color theme="9" tint="-0.499984740745262"/>
        <rFont val="Calibri"/>
        <family val="2"/>
        <charset val="204"/>
        <scheme val="minor"/>
      </rPr>
      <t xml:space="preserve"> и для постоянных заказчиков - </t>
    </r>
    <r>
      <rPr>
        <b/>
        <sz val="12"/>
        <color theme="9" tint="-0.499984740745262"/>
        <rFont val="Calibri"/>
        <family val="2"/>
        <charset val="204"/>
        <scheme val="minor"/>
      </rPr>
      <t>индивидуальный расчет</t>
    </r>
    <r>
      <rPr>
        <sz val="12"/>
        <color theme="9" tint="-0.499984740745262"/>
        <rFont val="Calibri"/>
        <family val="2"/>
        <charset val="204"/>
        <scheme val="minor"/>
      </rPr>
      <t xml:space="preserve"> стоимости производства.</t>
    </r>
  </si>
  <si>
    <t>ИНДИВ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</si>
</sst>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quot;р.&quot;"/>
  </numFmts>
  <fonts count="40">
    <font>
      <sz val="11"/>
      <color theme="1"/>
      <name val="Calibri"/>
      <family val="2"/>
      <charset val="204"/>
      <scheme val="minor"/>
    </font>
    <font>
      <u/>
      <sz val="11"/>
      <color theme="10"/>
      <name val="Calibri"/>
      <family val="2"/>
      <charset val="204"/>
      <scheme val="minor"/>
    </font>
    <font>
      <sz val="10"/>
      <name val="Arial Cyr"/>
      <charset val="204"/>
    </font>
    <font>
      <b/>
      <sz val="11"/>
      <color theme="1"/>
      <name val="Calibri"/>
      <family val="2"/>
      <charset val="204"/>
      <scheme val="minor"/>
    </font>
    <font>
      <sz val="10"/>
      <color indexed="8"/>
      <name val="Arial"/>
      <family val="2"/>
      <charset val="204"/>
    </font>
    <font>
      <sz val="11"/>
      <name val="Calibri"/>
      <family val="2"/>
      <charset val="204"/>
      <scheme val="minor"/>
    </font>
    <font>
      <sz val="11"/>
      <color rgb="FF222222"/>
      <name val="Calibri"/>
      <family val="2"/>
      <charset val="204"/>
      <scheme val="minor"/>
    </font>
    <font>
      <sz val="11"/>
      <color rgb="FF333333"/>
      <name val="Calibri"/>
      <family val="2"/>
      <charset val="204"/>
      <scheme val="minor"/>
    </font>
    <font>
      <b/>
      <sz val="11"/>
      <color theme="9" tint="-0.499984740745262"/>
      <name val="Calibri"/>
      <family val="2"/>
      <charset val="204"/>
      <scheme val="minor"/>
    </font>
    <font>
      <sz val="11"/>
      <color theme="9" tint="-0.499984740745262"/>
      <name val="Calibri"/>
      <family val="2"/>
      <charset val="204"/>
      <scheme val="minor"/>
    </font>
    <font>
      <b/>
      <sz val="14"/>
      <color theme="9" tint="-0.499984740745262"/>
      <name val="Calibri"/>
      <family val="2"/>
      <charset val="204"/>
      <scheme val="minor"/>
    </font>
    <font>
      <b/>
      <sz val="12"/>
      <color theme="9" tint="-0.499984740745262"/>
      <name val="Calibri"/>
      <family val="2"/>
      <charset val="204"/>
      <scheme val="minor"/>
    </font>
    <font>
      <b/>
      <sz val="7"/>
      <color theme="9" tint="-0.499984740745262"/>
      <name val="Times New Roman"/>
      <family val="1"/>
      <charset val="204"/>
    </font>
    <font>
      <sz val="12"/>
      <color theme="9" tint="-0.499984740745262"/>
      <name val="Calibri"/>
      <family val="2"/>
      <charset val="204"/>
      <scheme val="minor"/>
    </font>
    <font>
      <i/>
      <sz val="12"/>
      <color theme="9" tint="-0.499984740745262"/>
      <name val="Calibri"/>
      <family val="2"/>
      <charset val="204"/>
      <scheme val="minor"/>
    </font>
    <font>
      <b/>
      <i/>
      <sz val="12"/>
      <color theme="9" tint="-0.499984740745262"/>
      <name val="Calibri"/>
      <family val="2"/>
      <charset val="204"/>
      <scheme val="minor"/>
    </font>
    <font>
      <sz val="12"/>
      <color theme="9" tint="-0.499984740745262"/>
      <name val="Calibri"/>
      <family val="2"/>
      <charset val="204"/>
    </font>
    <font>
      <sz val="14"/>
      <color theme="9" tint="-0.499984740745262"/>
      <name val="Calibri"/>
      <family val="2"/>
      <charset val="204"/>
      <scheme val="minor"/>
    </font>
    <font>
      <b/>
      <sz val="12"/>
      <color theme="9" tint="-0.499984740745262"/>
      <name val="Calibri"/>
      <family val="2"/>
      <scheme val="minor"/>
    </font>
    <font>
      <b/>
      <u/>
      <sz val="12"/>
      <color theme="9" tint="-0.499984740745262"/>
      <name val="Calibri"/>
      <family val="2"/>
      <charset val="204"/>
      <scheme val="minor"/>
    </font>
    <font>
      <b/>
      <sz val="12"/>
      <color theme="9" tint="-0.499984740745262"/>
      <name val="Times New Roman"/>
      <family val="1"/>
      <charset val="204"/>
    </font>
    <font>
      <sz val="8"/>
      <name val="Calibri"/>
      <family val="2"/>
      <charset val="204"/>
      <scheme val="minor"/>
    </font>
    <font>
      <b/>
      <u/>
      <sz val="11"/>
      <color theme="1"/>
      <name val="Calibri"/>
      <family val="2"/>
      <charset val="204"/>
      <scheme val="minor"/>
    </font>
    <font>
      <u/>
      <sz val="11"/>
      <color theme="1"/>
      <name val="Calibri"/>
      <family val="2"/>
      <charset val="204"/>
      <scheme val="minor"/>
    </font>
    <font>
      <u/>
      <sz val="11"/>
      <color theme="10"/>
      <name val="Arial"/>
      <family val="2"/>
      <charset val="204"/>
    </font>
    <font>
      <b/>
      <sz val="14"/>
      <color rgb="FFFF0000"/>
      <name val="Calibri"/>
      <family val="2"/>
      <charset val="204"/>
      <scheme val="minor"/>
    </font>
    <font>
      <sz val="11"/>
      <color rgb="FF1A1A1A"/>
      <name val="Calibri"/>
      <family val="2"/>
      <scheme val="minor"/>
    </font>
    <font>
      <b/>
      <sz val="11"/>
      <color rgb="FFFF0000"/>
      <name val="Calibri"/>
      <family val="2"/>
      <charset val="204"/>
      <scheme val="minor"/>
    </font>
    <font>
      <b/>
      <sz val="11"/>
      <name val="Calibri (Основной текст)"/>
      <charset val="204"/>
    </font>
    <font>
      <b/>
      <sz val="11"/>
      <name val="Calibri"/>
      <family val="2"/>
      <charset val="204"/>
      <scheme val="minor"/>
    </font>
    <font>
      <b/>
      <sz val="11"/>
      <color theme="9" tint="-0.499984740745262"/>
      <name val="Calibri"/>
      <family val="2"/>
      <scheme val="minor"/>
    </font>
    <font>
      <b/>
      <sz val="11"/>
      <name val="Calibri"/>
      <family val="2"/>
      <scheme val="minor"/>
    </font>
    <font>
      <sz val="11"/>
      <color theme="1"/>
      <name val="Calibri"/>
      <family val="2"/>
      <scheme val="minor"/>
    </font>
    <font>
      <sz val="11"/>
      <color theme="10"/>
      <name val="Calibri"/>
      <family val="2"/>
      <charset val="204"/>
      <scheme val="minor"/>
    </font>
    <font>
      <sz val="11"/>
      <color rgb="FFFF0000"/>
      <name val="Calibri"/>
      <family val="2"/>
      <charset val="204"/>
      <scheme val="minor"/>
    </font>
    <font>
      <b/>
      <sz val="12"/>
      <color theme="9" tint="-0.499984740745262"/>
      <name val="Calibri"/>
      <family val="2"/>
      <charset val="204"/>
    </font>
    <font>
      <b/>
      <strike/>
      <sz val="12"/>
      <color rgb="FFFF0000"/>
      <name val="Calibri"/>
      <family val="2"/>
      <charset val="204"/>
      <scheme val="minor"/>
    </font>
    <font>
      <b/>
      <sz val="12"/>
      <color rgb="FFFF0000"/>
      <name val="Calibri"/>
      <family val="2"/>
      <charset val="204"/>
      <scheme val="minor"/>
    </font>
    <font>
      <b/>
      <i/>
      <strike/>
      <sz val="12"/>
      <color rgb="FFFF0000"/>
      <name val="Calibri"/>
      <family val="2"/>
      <charset val="204"/>
      <scheme val="minor"/>
    </font>
    <font>
      <sz val="11"/>
      <color theme="9" tint="-0.249977111117893"/>
      <name val="Calibri"/>
      <family val="2"/>
      <charset val="204"/>
      <scheme val="minor"/>
    </font>
  </fonts>
  <fills count="5">
    <fill>
      <patternFill patternType="none"/>
    </fill>
    <fill>
      <patternFill patternType="gray125"/>
    </fill>
    <fill>
      <patternFill patternType="solid">
        <fgColor rgb="FF92D050"/>
        <bgColor indexed="64"/>
      </patternFill>
    </fill>
    <fill>
      <patternFill patternType="solid">
        <fgColor theme="0"/>
      </patternFill>
    </fill>
    <fill>
      <patternFill patternType="solid">
        <fgColor theme="7"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rgb="FF000000"/>
      </bottom>
      <diagonal/>
    </border>
    <border>
      <left style="thin">
        <color indexed="64"/>
      </left>
      <right style="thin">
        <color rgb="FF000000"/>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indexed="64"/>
      </right>
      <top style="thin">
        <color rgb="FF000000"/>
      </top>
      <bottom/>
      <diagonal/>
    </border>
    <border>
      <left style="thin">
        <color indexed="64"/>
      </left>
      <right style="thin">
        <color rgb="FF000000"/>
      </right>
      <top/>
      <bottom style="thin">
        <color rgb="FF000000"/>
      </bottom>
      <diagonal/>
    </border>
    <border>
      <left style="thin">
        <color rgb="FF000000"/>
      </left>
      <right style="thin">
        <color rgb="FF000000"/>
      </right>
      <top/>
      <bottom style="thin">
        <color rgb="FF000000"/>
      </bottom>
      <diagonal/>
    </border>
  </borders>
  <cellStyleXfs count="4">
    <xf numFmtId="0" fontId="0" fillId="0" borderId="0"/>
    <xf numFmtId="0" fontId="1" fillId="0" borderId="0" applyNumberFormat="0" applyFill="0" applyBorder="0" applyAlignment="0" applyProtection="0"/>
    <xf numFmtId="0" fontId="2" fillId="0" borderId="0"/>
    <xf numFmtId="0" fontId="2" fillId="0" borderId="0"/>
  </cellStyleXfs>
  <cellXfs count="261">
    <xf numFmtId="0" fontId="0" fillId="0" borderId="0" xfId="0"/>
    <xf numFmtId="0" fontId="0" fillId="0" borderId="0" xfId="0" applyAlignment="1">
      <alignment wrapText="1"/>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top" wrapText="1"/>
    </xf>
    <xf numFmtId="0" fontId="0" fillId="0" borderId="0" xfId="0" applyAlignment="1">
      <alignment horizontal="center" vertical="center"/>
    </xf>
    <xf numFmtId="164" fontId="0" fillId="0" borderId="0" xfId="0" applyNumberFormat="1" applyAlignment="1">
      <alignment horizontal="center" vertical="center"/>
    </xf>
    <xf numFmtId="0" fontId="3" fillId="0" borderId="0" xfId="0" applyFont="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left" vertical="top" wrapText="1"/>
    </xf>
    <xf numFmtId="0" fontId="4" fillId="0" borderId="1" xfId="0" applyFont="1" applyBorder="1" applyAlignment="1">
      <alignment horizontal="center" vertical="center" wrapText="1"/>
    </xf>
    <xf numFmtId="0" fontId="0" fillId="0" borderId="1" xfId="0" applyBorder="1" applyAlignment="1">
      <alignment horizontal="center" vertical="center"/>
    </xf>
    <xf numFmtId="164" fontId="0" fillId="0" borderId="1" xfId="0" applyNumberFormat="1" applyBorder="1" applyAlignment="1">
      <alignment horizontal="center" vertical="center"/>
    </xf>
    <xf numFmtId="0" fontId="0" fillId="0" borderId="3" xfId="0" applyBorder="1" applyAlignment="1">
      <alignment horizontal="center" vertical="center" wrapText="1"/>
    </xf>
    <xf numFmtId="0" fontId="0" fillId="0" borderId="3" xfId="0" applyBorder="1" applyAlignment="1">
      <alignment horizontal="left" vertical="center" wrapText="1"/>
    </xf>
    <xf numFmtId="164" fontId="0" fillId="0" borderId="3" xfId="0" applyNumberFormat="1" applyBorder="1" applyAlignment="1">
      <alignment horizontal="center" vertical="center" wrapText="1"/>
    </xf>
    <xf numFmtId="0" fontId="0" fillId="0" borderId="3" xfId="0" applyBorder="1" applyAlignment="1">
      <alignment horizontal="left" vertical="top" wrapText="1"/>
    </xf>
    <xf numFmtId="0" fontId="3" fillId="0" borderId="0" xfId="0" applyFont="1"/>
    <xf numFmtId="0" fontId="0" fillId="0" borderId="2" xfId="0" applyBorder="1" applyAlignment="1">
      <alignment horizontal="center" vertical="center" wrapText="1"/>
    </xf>
    <xf numFmtId="0" fontId="0" fillId="0" borderId="2" xfId="0" applyBorder="1" applyAlignment="1">
      <alignment horizontal="left" vertical="center" wrapText="1"/>
    </xf>
    <xf numFmtId="0" fontId="4" fillId="0" borderId="2" xfId="0" applyFont="1" applyBorder="1" applyAlignment="1">
      <alignment horizontal="center" vertical="center" wrapText="1"/>
    </xf>
    <xf numFmtId="0" fontId="0" fillId="0" borderId="2" xfId="0" applyBorder="1" applyAlignment="1">
      <alignment horizontal="left" vertical="top" wrapText="1"/>
    </xf>
    <xf numFmtId="0" fontId="4" fillId="0" borderId="3" xfId="0" applyFont="1" applyBorder="1" applyAlignment="1">
      <alignment horizontal="center" vertical="center" wrapText="1"/>
    </xf>
    <xf numFmtId="0" fontId="0" fillId="0" borderId="3" xfId="0" applyBorder="1" applyAlignment="1">
      <alignment horizontal="center" vertical="center"/>
    </xf>
    <xf numFmtId="0" fontId="0" fillId="2" borderId="4" xfId="0" applyFill="1" applyBorder="1" applyAlignment="1">
      <alignment horizontal="center" vertical="center"/>
    </xf>
    <xf numFmtId="0" fontId="3" fillId="2" borderId="5" xfId="0" applyFont="1" applyFill="1" applyBorder="1" applyAlignment="1">
      <alignment horizontal="left" vertical="center" wrapText="1"/>
    </xf>
    <xf numFmtId="0" fontId="0" fillId="2" borderId="5" xfId="0" applyFill="1" applyBorder="1" applyAlignment="1">
      <alignment horizontal="center" vertical="center" wrapText="1"/>
    </xf>
    <xf numFmtId="164" fontId="0" fillId="2" borderId="5" xfId="0" applyNumberFormat="1" applyFill="1" applyBorder="1" applyAlignment="1">
      <alignment horizontal="center" vertical="center"/>
    </xf>
    <xf numFmtId="164" fontId="3" fillId="2" borderId="5" xfId="0" applyNumberFormat="1" applyFont="1" applyFill="1" applyBorder="1" applyAlignment="1">
      <alignment horizontal="center" vertical="center"/>
    </xf>
    <xf numFmtId="0" fontId="0" fillId="2" borderId="5" xfId="0" applyFill="1" applyBorder="1" applyAlignment="1">
      <alignment horizontal="left" vertical="top" wrapText="1"/>
    </xf>
    <xf numFmtId="0" fontId="0" fillId="2" borderId="4" xfId="0" applyFill="1" applyBorder="1" applyAlignment="1">
      <alignment horizontal="center" vertical="center" wrapText="1"/>
    </xf>
    <xf numFmtId="0" fontId="0" fillId="2" borderId="5" xfId="0" applyFill="1" applyBorder="1" applyAlignment="1">
      <alignment horizontal="left" vertical="center" wrapText="1"/>
    </xf>
    <xf numFmtId="0" fontId="4" fillId="2" borderId="5" xfId="0" applyFont="1" applyFill="1" applyBorder="1" applyAlignment="1">
      <alignment horizontal="center" vertical="center" wrapText="1"/>
    </xf>
    <xf numFmtId="164" fontId="0" fillId="2" borderId="5" xfId="0" applyNumberFormat="1" applyFill="1" applyBorder="1" applyAlignment="1">
      <alignment horizontal="center" vertical="center" wrapText="1"/>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wrapText="1"/>
    </xf>
    <xf numFmtId="0" fontId="3" fillId="2" borderId="5" xfId="0" applyFont="1" applyFill="1" applyBorder="1" applyAlignment="1">
      <alignment horizontal="left" vertical="top" wrapText="1"/>
    </xf>
    <xf numFmtId="164" fontId="3" fillId="2" borderId="1" xfId="0" applyNumberFormat="1" applyFont="1" applyFill="1" applyBorder="1" applyAlignment="1">
      <alignment horizontal="center" vertical="center"/>
    </xf>
    <xf numFmtId="0" fontId="5" fillId="0" borderId="1" xfId="0" applyFont="1" applyBorder="1" applyAlignment="1">
      <alignment vertical="center" wrapText="1"/>
    </xf>
    <xf numFmtId="0" fontId="5" fillId="0" borderId="1" xfId="0" applyFont="1" applyBorder="1" applyAlignment="1">
      <alignment horizontal="center" vertical="center"/>
    </xf>
    <xf numFmtId="0" fontId="6" fillId="0" borderId="1" xfId="0" applyFont="1" applyBorder="1" applyAlignment="1">
      <alignment horizontal="left" vertical="top" wrapText="1"/>
    </xf>
    <xf numFmtId="0" fontId="8" fillId="0" borderId="0" xfId="0" applyFont="1" applyAlignment="1">
      <alignment horizontal="left" vertical="top" wrapText="1"/>
    </xf>
    <xf numFmtId="0" fontId="9" fillId="0" borderId="0" xfId="0" applyFont="1" applyAlignment="1">
      <alignment horizontal="center" vertical="center"/>
    </xf>
    <xf numFmtId="0" fontId="9" fillId="0" borderId="0" xfId="0" applyFont="1" applyAlignment="1">
      <alignment horizontal="center" vertical="center" wrapText="1"/>
    </xf>
    <xf numFmtId="0" fontId="9" fillId="0" borderId="0" xfId="0" applyFont="1" applyAlignment="1">
      <alignment horizontal="left" vertical="top" wrapText="1"/>
    </xf>
    <xf numFmtId="0" fontId="9" fillId="0" borderId="0" xfId="0" applyFont="1"/>
    <xf numFmtId="2" fontId="0" fillId="2" borderId="5" xfId="0" applyNumberFormat="1" applyFill="1" applyBorder="1" applyAlignment="1">
      <alignment horizontal="center" vertical="center" wrapText="1"/>
    </xf>
    <xf numFmtId="2" fontId="0" fillId="2" borderId="5" xfId="0" applyNumberFormat="1" applyFill="1" applyBorder="1" applyAlignment="1">
      <alignment horizontal="center" vertical="center"/>
    </xf>
    <xf numFmtId="0" fontId="3" fillId="2" borderId="5" xfId="0" applyFont="1" applyFill="1" applyBorder="1" applyAlignment="1">
      <alignment horizontal="center" vertical="center"/>
    </xf>
    <xf numFmtId="164" fontId="0" fillId="0" borderId="3" xfId="0" applyNumberFormat="1" applyBorder="1" applyAlignment="1">
      <alignment horizontal="center" vertical="center"/>
    </xf>
    <xf numFmtId="0" fontId="1" fillId="0" borderId="6" xfId="1" applyBorder="1" applyAlignment="1">
      <alignment horizontal="center" vertical="center" wrapText="1"/>
    </xf>
    <xf numFmtId="0" fontId="22" fillId="2" borderId="6" xfId="0" applyFont="1" applyFill="1" applyBorder="1" applyAlignment="1">
      <alignment horizontal="center" vertical="center" wrapText="1"/>
    </xf>
    <xf numFmtId="0" fontId="1" fillId="2" borderId="6" xfId="1" applyFill="1" applyBorder="1" applyAlignment="1">
      <alignment horizontal="center" vertical="center" wrapText="1"/>
    </xf>
    <xf numFmtId="0" fontId="23" fillId="2" borderId="6" xfId="0" applyFont="1" applyFill="1" applyBorder="1" applyAlignment="1">
      <alignment horizontal="center" vertical="center" wrapText="1"/>
    </xf>
    <xf numFmtId="0" fontId="23" fillId="0" borderId="0" xfId="0" applyFont="1" applyAlignment="1">
      <alignment horizontal="center" vertical="center" wrapText="1"/>
    </xf>
    <xf numFmtId="0" fontId="1" fillId="0" borderId="3" xfId="1" applyBorder="1" applyAlignment="1">
      <alignment horizontal="center" vertical="center" wrapText="1"/>
    </xf>
    <xf numFmtId="0" fontId="1" fillId="0" borderId="1" xfId="1" applyBorder="1" applyAlignment="1">
      <alignment horizontal="center" vertical="center" wrapText="1"/>
    </xf>
    <xf numFmtId="0" fontId="1" fillId="0" borderId="2" xfId="1" applyBorder="1" applyAlignment="1">
      <alignment horizontal="center" vertical="center" wrapText="1"/>
    </xf>
    <xf numFmtId="0" fontId="1" fillId="0" borderId="7" xfId="1" applyBorder="1" applyAlignment="1">
      <alignment horizontal="center" vertical="center" wrapText="1"/>
    </xf>
    <xf numFmtId="0" fontId="1" fillId="0" borderId="8" xfId="1" applyBorder="1" applyAlignment="1">
      <alignment horizontal="center" vertical="center" wrapText="1"/>
    </xf>
    <xf numFmtId="0" fontId="24" fillId="0" borderId="6" xfId="1" applyFont="1" applyBorder="1" applyAlignment="1">
      <alignment horizontal="center" vertical="center" wrapText="1"/>
    </xf>
    <xf numFmtId="0" fontId="24" fillId="2" borderId="6" xfId="1" applyFont="1" applyFill="1" applyBorder="1" applyAlignment="1">
      <alignment horizontal="center" vertical="center" wrapText="1"/>
    </xf>
    <xf numFmtId="0" fontId="24" fillId="0" borderId="1" xfId="1" applyFont="1" applyBorder="1" applyAlignment="1">
      <alignment horizontal="center" vertical="center" wrapText="1"/>
    </xf>
    <xf numFmtId="0" fontId="5" fillId="0" borderId="6" xfId="1" applyFont="1" applyBorder="1" applyAlignment="1">
      <alignment horizontal="left" vertical="center" wrapText="1"/>
    </xf>
    <xf numFmtId="0" fontId="26" fillId="0" borderId="1" xfId="0" applyFont="1" applyBorder="1" applyAlignment="1">
      <alignment horizontal="left" vertical="top" wrapText="1"/>
    </xf>
    <xf numFmtId="0" fontId="5" fillId="0" borderId="1" xfId="1" applyFont="1" applyBorder="1" applyAlignment="1">
      <alignment horizontal="left" vertical="center" wrapText="1"/>
    </xf>
    <xf numFmtId="0" fontId="0" fillId="0" borderId="0" xfId="0" applyAlignment="1">
      <alignment horizontal="left" vertical="center"/>
    </xf>
    <xf numFmtId="0" fontId="0" fillId="0" borderId="3" xfId="0" applyFill="1" applyBorder="1" applyAlignment="1">
      <alignment horizontal="center" vertical="center" wrapText="1"/>
    </xf>
    <xf numFmtId="0" fontId="0" fillId="0" borderId="1" xfId="0" applyFill="1" applyBorder="1" applyAlignment="1">
      <alignment horizontal="center" vertical="center" wrapText="1"/>
    </xf>
    <xf numFmtId="0" fontId="5" fillId="0" borderId="8" xfId="1" applyFont="1" applyFill="1" applyBorder="1" applyAlignment="1">
      <alignment horizontal="left" vertical="center" wrapText="1"/>
    </xf>
    <xf numFmtId="0" fontId="30" fillId="0" borderId="0" xfId="0" applyFont="1" applyAlignment="1">
      <alignment horizontal="left" vertical="top" wrapText="1"/>
    </xf>
    <xf numFmtId="0" fontId="32" fillId="0" borderId="0" xfId="0" applyFont="1" applyAlignment="1">
      <alignment horizontal="left" vertical="top" wrapText="1"/>
    </xf>
    <xf numFmtId="0" fontId="32" fillId="0" borderId="0" xfId="0" applyFont="1" applyAlignment="1">
      <alignment horizontal="left" vertical="top"/>
    </xf>
    <xf numFmtId="0" fontId="26" fillId="0" borderId="0" xfId="0" applyFont="1" applyAlignment="1">
      <alignment horizontal="left" vertical="top" wrapText="1"/>
    </xf>
    <xf numFmtId="0" fontId="0" fillId="0" borderId="1" xfId="0" applyBorder="1" applyAlignment="1">
      <alignment horizontal="left" vertical="center"/>
    </xf>
    <xf numFmtId="0" fontId="32" fillId="0" borderId="1" xfId="0" applyFont="1" applyBorder="1" applyAlignment="1">
      <alignment horizontal="left" vertical="top" wrapText="1"/>
    </xf>
    <xf numFmtId="0" fontId="8" fillId="0" borderId="0" xfId="0" applyFont="1" applyAlignment="1">
      <alignment horizontal="left" vertical="top" wrapText="1"/>
    </xf>
    <xf numFmtId="0" fontId="8" fillId="0" borderId="0" xfId="0" applyFont="1" applyAlignment="1">
      <alignment horizontal="left" vertical="top" wrapText="1"/>
    </xf>
    <xf numFmtId="164" fontId="9" fillId="0" borderId="9" xfId="0" applyNumberFormat="1" applyFont="1" applyBorder="1" applyAlignment="1">
      <alignment vertical="top" wrapText="1"/>
    </xf>
    <xf numFmtId="0" fontId="8" fillId="0" borderId="0" xfId="0" applyFont="1" applyAlignment="1">
      <alignment horizontal="left" vertical="top" wrapText="1"/>
    </xf>
    <xf numFmtId="0" fontId="0" fillId="0" borderId="0" xfId="0" applyFont="1"/>
    <xf numFmtId="0" fontId="5" fillId="0" borderId="11" xfId="0" applyFont="1" applyBorder="1" applyAlignment="1">
      <alignment vertical="center" wrapText="1"/>
    </xf>
    <xf numFmtId="0" fontId="5" fillId="0" borderId="11" xfId="0" applyFont="1" applyBorder="1" applyAlignment="1">
      <alignment horizontal="center" vertical="center" wrapText="1"/>
    </xf>
    <xf numFmtId="164" fontId="29" fillId="0" borderId="11" xfId="0" applyNumberFormat="1" applyFont="1" applyBorder="1" applyAlignment="1">
      <alignment horizontal="center" vertical="center" wrapText="1"/>
    </xf>
    <xf numFmtId="164" fontId="0" fillId="0" borderId="0" xfId="0" applyNumberFormat="1" applyFont="1" applyAlignment="1">
      <alignment horizontal="center" vertical="center"/>
    </xf>
    <xf numFmtId="0" fontId="33" fillId="3" borderId="14" xfId="0" applyFont="1" applyFill="1" applyBorder="1" applyAlignment="1">
      <alignment horizontal="center" vertical="center"/>
    </xf>
    <xf numFmtId="49" fontId="29" fillId="2" borderId="4" xfId="0" applyNumberFormat="1" applyFont="1" applyFill="1" applyBorder="1" applyAlignment="1">
      <alignment horizontal="center" vertical="center"/>
    </xf>
    <xf numFmtId="0" fontId="29" fillId="2" borderId="5" xfId="0" applyFont="1" applyFill="1" applyBorder="1" applyAlignment="1">
      <alignment horizontal="center" vertical="center" wrapText="1"/>
    </xf>
    <xf numFmtId="164" fontId="29" fillId="2" borderId="5" xfId="0" applyNumberFormat="1" applyFont="1" applyFill="1" applyBorder="1" applyAlignment="1">
      <alignment horizontal="center" vertical="center" wrapText="1"/>
    </xf>
    <xf numFmtId="49" fontId="5" fillId="0" borderId="13" xfId="0" applyNumberFormat="1" applyFont="1" applyBorder="1" applyAlignment="1">
      <alignment horizontal="center" vertical="center"/>
    </xf>
    <xf numFmtId="49" fontId="5" fillId="0" borderId="15" xfId="0" applyNumberFormat="1" applyFont="1" applyBorder="1" applyAlignment="1">
      <alignment horizontal="center" vertical="center"/>
    </xf>
    <xf numFmtId="0" fontId="5" fillId="0" borderId="16" xfId="0" applyFont="1" applyBorder="1" applyAlignment="1">
      <alignment vertical="center" wrapText="1"/>
    </xf>
    <xf numFmtId="0" fontId="5" fillId="0" borderId="16" xfId="0" applyFont="1" applyBorder="1" applyAlignment="1">
      <alignment horizontal="center" vertical="center" wrapText="1"/>
    </xf>
    <xf numFmtId="0" fontId="33" fillId="3" borderId="17" xfId="0" applyFont="1" applyFill="1" applyBorder="1" applyAlignment="1">
      <alignment horizontal="center" vertical="center"/>
    </xf>
    <xf numFmtId="49" fontId="5" fillId="0" borderId="1" xfId="0" applyNumberFormat="1" applyFont="1" applyBorder="1" applyAlignment="1">
      <alignment horizontal="center" vertical="center"/>
    </xf>
    <xf numFmtId="0" fontId="0" fillId="0" borderId="1" xfId="0" applyFont="1" applyBorder="1"/>
    <xf numFmtId="164" fontId="3" fillId="0" borderId="1" xfId="0" applyNumberFormat="1" applyFont="1" applyBorder="1" applyAlignment="1">
      <alignment horizontal="center" vertical="center"/>
    </xf>
    <xf numFmtId="0" fontId="0" fillId="0" borderId="1" xfId="0" applyFill="1" applyBorder="1" applyAlignment="1">
      <alignment horizontal="left" vertical="top" wrapText="1"/>
    </xf>
    <xf numFmtId="0" fontId="5" fillId="0" borderId="6" xfId="1" applyFont="1" applyFill="1" applyBorder="1" applyAlignment="1">
      <alignment horizontal="left" vertical="center" wrapText="1"/>
    </xf>
    <xf numFmtId="0" fontId="0" fillId="0" borderId="3" xfId="0" applyFill="1" applyBorder="1" applyAlignment="1">
      <alignment horizontal="left" vertical="top" wrapText="1"/>
    </xf>
    <xf numFmtId="0" fontId="1" fillId="0" borderId="6" xfId="1" applyFill="1" applyBorder="1" applyAlignment="1">
      <alignment horizontal="center" vertical="center" wrapText="1"/>
    </xf>
    <xf numFmtId="0" fontId="0" fillId="0" borderId="1" xfId="0" applyFill="1" applyBorder="1" applyAlignment="1">
      <alignment horizontal="left" vertical="center" wrapText="1"/>
    </xf>
    <xf numFmtId="0" fontId="0" fillId="0" borderId="3" xfId="0" applyFill="1" applyBorder="1" applyAlignment="1">
      <alignment horizontal="left" vertical="center" wrapText="1"/>
    </xf>
    <xf numFmtId="0" fontId="4" fillId="0" borderId="1" xfId="0" applyFont="1" applyFill="1" applyBorder="1" applyAlignment="1">
      <alignment horizontal="center" vertical="center" wrapText="1"/>
    </xf>
    <xf numFmtId="164" fontId="0" fillId="0" borderId="2" xfId="0" applyNumberFormat="1" applyFill="1" applyBorder="1" applyAlignment="1">
      <alignment horizontal="center" vertical="center" wrapText="1"/>
    </xf>
    <xf numFmtId="164" fontId="0" fillId="0" borderId="1" xfId="0" applyNumberFormat="1" applyFill="1" applyBorder="1" applyAlignment="1">
      <alignment horizontal="center" vertical="center" wrapText="1"/>
    </xf>
    <xf numFmtId="164" fontId="0" fillId="0" borderId="3" xfId="0" applyNumberFormat="1" applyFill="1" applyBorder="1" applyAlignment="1">
      <alignment horizontal="center" vertical="center" wrapText="1"/>
    </xf>
    <xf numFmtId="164" fontId="3" fillId="0" borderId="3"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0" fillId="0" borderId="1" xfId="0" applyFill="1" applyBorder="1" applyAlignment="1">
      <alignment horizontal="center" vertical="center"/>
    </xf>
    <xf numFmtId="164" fontId="0" fillId="0" borderId="1" xfId="0" applyNumberFormat="1" applyFill="1" applyBorder="1" applyAlignment="1">
      <alignment horizontal="center" vertical="center"/>
    </xf>
    <xf numFmtId="0" fontId="0" fillId="0" borderId="3" xfId="0" applyFill="1" applyBorder="1" applyAlignment="1">
      <alignment horizontal="center" vertical="center"/>
    </xf>
    <xf numFmtId="0" fontId="0" fillId="0" borderId="2" xfId="0" applyFill="1" applyBorder="1" applyAlignment="1">
      <alignment horizontal="center" vertical="center" wrapText="1"/>
    </xf>
    <xf numFmtId="0" fontId="0" fillId="0" borderId="2" xfId="0" applyFill="1" applyBorder="1" applyAlignment="1">
      <alignment horizontal="left" vertical="center" wrapText="1"/>
    </xf>
    <xf numFmtId="0" fontId="4" fillId="0" borderId="2" xfId="0" applyFont="1" applyFill="1" applyBorder="1" applyAlignment="1">
      <alignment horizontal="center" vertical="center" wrapText="1"/>
    </xf>
    <xf numFmtId="164" fontId="0" fillId="0" borderId="3" xfId="0" applyNumberFormat="1" applyFill="1" applyBorder="1" applyAlignment="1">
      <alignment horizontal="center" vertical="center"/>
    </xf>
    <xf numFmtId="0" fontId="5" fillId="0" borderId="1" xfId="0" applyFont="1" applyFill="1" applyBorder="1" applyAlignment="1">
      <alignment horizontal="left" vertical="center" wrapText="1"/>
    </xf>
    <xf numFmtId="0" fontId="0" fillId="0" borderId="1" xfId="0" applyFill="1" applyBorder="1" applyAlignment="1">
      <alignment horizontal="left" vertical="center"/>
    </xf>
    <xf numFmtId="0" fontId="32" fillId="0" borderId="1" xfId="0" applyFont="1" applyFill="1" applyBorder="1" applyAlignment="1">
      <alignment horizontal="left" vertical="top" wrapText="1"/>
    </xf>
    <xf numFmtId="0" fontId="8" fillId="0" borderId="0" xfId="0" applyFont="1" applyAlignment="1">
      <alignment horizontal="left" vertical="top" wrapText="1"/>
    </xf>
    <xf numFmtId="0" fontId="8" fillId="0" borderId="0" xfId="0" applyFont="1" applyAlignment="1">
      <alignment horizontal="left" vertical="top" wrapText="1"/>
    </xf>
    <xf numFmtId="0" fontId="8" fillId="0" borderId="0" xfId="0" applyFont="1" applyAlignment="1">
      <alignment horizontal="left" vertical="top" wrapText="1"/>
    </xf>
    <xf numFmtId="0" fontId="11" fillId="0" borderId="0" xfId="0" applyFont="1" applyFill="1" applyAlignment="1">
      <alignment horizontal="left" vertical="center" indent="5"/>
    </xf>
    <xf numFmtId="0" fontId="9" fillId="0" borderId="0" xfId="0" applyFont="1" applyFill="1"/>
    <xf numFmtId="0" fontId="1" fillId="0" borderId="3" xfId="1" applyFill="1" applyBorder="1" applyAlignment="1">
      <alignment horizontal="center" vertical="center" wrapText="1"/>
    </xf>
    <xf numFmtId="0" fontId="0" fillId="0" borderId="0" xfId="0" applyFill="1" applyAlignment="1">
      <alignment wrapText="1"/>
    </xf>
    <xf numFmtId="0" fontId="1" fillId="0" borderId="1" xfId="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vertical="center" wrapText="1"/>
    </xf>
    <xf numFmtId="0" fontId="0" fillId="0" borderId="0" xfId="0" applyFill="1"/>
    <xf numFmtId="0" fontId="14" fillId="0" borderId="0" xfId="0" applyFont="1" applyFill="1" applyAlignment="1">
      <alignment horizontal="left" vertical="center" indent="5"/>
    </xf>
    <xf numFmtId="0" fontId="0" fillId="0" borderId="2" xfId="0" applyFill="1" applyBorder="1" applyAlignment="1">
      <alignment horizontal="left" vertical="top" wrapText="1"/>
    </xf>
    <xf numFmtId="0" fontId="1" fillId="0" borderId="2" xfId="1" applyFill="1" applyBorder="1" applyAlignment="1">
      <alignment horizontal="center" vertical="center" wrapText="1"/>
    </xf>
    <xf numFmtId="0" fontId="0" fillId="0" borderId="0" xfId="0" applyFill="1" applyAlignment="1">
      <alignment horizontal="center" vertical="center" wrapText="1"/>
    </xf>
    <xf numFmtId="0" fontId="1" fillId="0" borderId="8" xfId="1" applyFill="1" applyBorder="1" applyAlignment="1">
      <alignment horizontal="center" vertical="center" wrapText="1"/>
    </xf>
    <xf numFmtId="0" fontId="13" fillId="0" borderId="0" xfId="0" applyFont="1" applyFill="1"/>
    <xf numFmtId="0" fontId="9" fillId="0" borderId="0" xfId="0" applyFont="1" applyFill="1" applyAlignment="1">
      <alignment horizontal="center" vertical="center"/>
    </xf>
    <xf numFmtId="0" fontId="9" fillId="0" borderId="0" xfId="0" applyFont="1" applyFill="1" applyAlignment="1">
      <alignment horizontal="center" vertical="center" wrapText="1"/>
    </xf>
    <xf numFmtId="0" fontId="9" fillId="0" borderId="0" xfId="0" applyFont="1" applyFill="1" applyAlignment="1">
      <alignment horizontal="left" vertical="top" wrapText="1"/>
    </xf>
    <xf numFmtId="0" fontId="25" fillId="0" borderId="0" xfId="0" applyFont="1" applyFill="1" applyAlignment="1">
      <alignment horizontal="left" vertical="center"/>
    </xf>
    <xf numFmtId="0" fontId="10" fillId="0" borderId="0" xfId="0" applyFont="1" applyFill="1" applyAlignment="1">
      <alignment horizontal="left" vertical="center"/>
    </xf>
    <xf numFmtId="0" fontId="13" fillId="0" borderId="0" xfId="0" applyFont="1" applyFill="1" applyAlignment="1">
      <alignment horizontal="left" vertical="center" indent="5"/>
    </xf>
    <xf numFmtId="0" fontId="15" fillId="0" borderId="0" xfId="0" applyFont="1" applyFill="1" applyAlignment="1">
      <alignment horizontal="left" vertical="center" indent="5"/>
    </xf>
    <xf numFmtId="0" fontId="8" fillId="0" borderId="0" xfId="0" applyFont="1" applyFill="1"/>
    <xf numFmtId="0" fontId="11" fillId="0" borderId="0" xfId="0" applyFont="1" applyFill="1"/>
    <xf numFmtId="0" fontId="10" fillId="0" borderId="0" xfId="0" applyFont="1" applyFill="1" applyAlignment="1">
      <alignment horizontal="left"/>
    </xf>
    <xf numFmtId="0" fontId="10" fillId="0" borderId="0" xfId="0" applyFont="1" applyFill="1"/>
    <xf numFmtId="0" fontId="17" fillId="0" borderId="0" xfId="0" applyFont="1" applyFill="1"/>
    <xf numFmtId="0" fontId="9" fillId="0" borderId="0" xfId="0" applyFont="1" applyFill="1" applyAlignment="1">
      <alignment horizontal="left"/>
    </xf>
    <xf numFmtId="0" fontId="27" fillId="0" borderId="9" xfId="0" applyFont="1" applyFill="1" applyBorder="1" applyAlignment="1">
      <alignment vertical="top" wrapText="1"/>
    </xf>
    <xf numFmtId="0" fontId="0" fillId="0" borderId="1" xfId="0" applyFill="1" applyBorder="1" applyAlignment="1">
      <alignment vertical="center"/>
    </xf>
    <xf numFmtId="0" fontId="5" fillId="0" borderId="1" xfId="1" applyFont="1" applyFill="1" applyBorder="1" applyAlignment="1">
      <alignment horizontal="left" vertical="center" wrapText="1"/>
    </xf>
    <xf numFmtId="0" fontId="5" fillId="0" borderId="1" xfId="0" applyNumberFormat="1" applyFont="1" applyBorder="1" applyAlignment="1">
      <alignment horizontal="center" vertical="center"/>
    </xf>
    <xf numFmtId="0" fontId="5" fillId="0" borderId="13" xfId="0" applyNumberFormat="1" applyFont="1" applyFill="1" applyBorder="1" applyAlignment="1">
      <alignment horizontal="center" vertical="center"/>
    </xf>
    <xf numFmtId="0" fontId="5" fillId="0" borderId="11" xfId="0" applyFont="1" applyFill="1" applyBorder="1" applyAlignment="1">
      <alignment vertical="center" wrapText="1"/>
    </xf>
    <xf numFmtId="0" fontId="5" fillId="0" borderId="11" xfId="0" applyFont="1" applyFill="1" applyBorder="1" applyAlignment="1">
      <alignment horizontal="center" vertical="center" wrapText="1"/>
    </xf>
    <xf numFmtId="164" fontId="29" fillId="0" borderId="11" xfId="0" applyNumberFormat="1" applyFont="1" applyFill="1" applyBorder="1" applyAlignment="1">
      <alignment horizontal="center" vertical="center" wrapText="1"/>
    </xf>
    <xf numFmtId="0" fontId="33" fillId="0" borderId="14" xfId="0" applyFont="1" applyFill="1" applyBorder="1" applyAlignment="1">
      <alignment horizontal="center" vertical="center"/>
    </xf>
    <xf numFmtId="0" fontId="5" fillId="0" borderId="15" xfId="0" applyNumberFormat="1" applyFont="1" applyFill="1" applyBorder="1" applyAlignment="1">
      <alignment horizontal="center" vertical="center"/>
    </xf>
    <xf numFmtId="0" fontId="5" fillId="0" borderId="16" xfId="0" applyFont="1" applyFill="1" applyBorder="1" applyAlignment="1">
      <alignment vertical="center" wrapText="1"/>
    </xf>
    <xf numFmtId="0" fontId="5" fillId="0" borderId="16" xfId="0" applyFont="1" applyFill="1" applyBorder="1" applyAlignment="1">
      <alignment horizontal="center" vertical="center" wrapText="1"/>
    </xf>
    <xf numFmtId="164" fontId="29" fillId="0" borderId="16" xfId="0" applyNumberFormat="1" applyFont="1" applyFill="1" applyBorder="1" applyAlignment="1">
      <alignment horizontal="center" vertical="center" wrapText="1"/>
    </xf>
    <xf numFmtId="0" fontId="33" fillId="0" borderId="17" xfId="0" applyFont="1" applyFill="1" applyBorder="1" applyAlignment="1">
      <alignment horizontal="center" vertical="center"/>
    </xf>
    <xf numFmtId="0" fontId="5" fillId="0" borderId="1" xfId="0" applyNumberFormat="1" applyFont="1" applyFill="1" applyBorder="1" applyAlignment="1">
      <alignment horizontal="center" vertical="center"/>
    </xf>
    <xf numFmtId="0" fontId="0" fillId="0" borderId="1" xfId="0" applyFont="1" applyFill="1" applyBorder="1"/>
    <xf numFmtId="164" fontId="3" fillId="0" borderId="1" xfId="0" applyNumberFormat="1" applyFont="1" applyFill="1" applyBorder="1" applyAlignment="1">
      <alignment horizontal="center" vertical="center"/>
    </xf>
    <xf numFmtId="0" fontId="8" fillId="0" borderId="0" xfId="0" applyFont="1" applyAlignment="1">
      <alignment horizontal="left" vertical="top" wrapText="1"/>
    </xf>
    <xf numFmtId="0" fontId="8" fillId="0" borderId="0" xfId="0" applyFont="1" applyAlignment="1">
      <alignment horizontal="left" vertical="top" wrapText="1"/>
    </xf>
    <xf numFmtId="0" fontId="0" fillId="0" borderId="1" xfId="0" applyBorder="1"/>
    <xf numFmtId="0" fontId="9" fillId="2" borderId="2" xfId="0" applyFont="1" applyFill="1" applyBorder="1" applyAlignment="1">
      <alignment horizontal="center" vertical="center"/>
    </xf>
    <xf numFmtId="0" fontId="28" fillId="2" borderId="2" xfId="0" applyFont="1" applyFill="1" applyBorder="1" applyAlignment="1">
      <alignment horizontal="center" vertical="center" wrapText="1"/>
    </xf>
    <xf numFmtId="0" fontId="29" fillId="2" borderId="2" xfId="0" applyFont="1" applyFill="1" applyBorder="1" applyAlignment="1">
      <alignment horizontal="center" vertical="center" wrapText="1"/>
    </xf>
    <xf numFmtId="0" fontId="31" fillId="2" borderId="2" xfId="0" applyFont="1" applyFill="1" applyBorder="1" applyAlignment="1">
      <alignment horizontal="center" vertical="center" wrapText="1"/>
    </xf>
    <xf numFmtId="0" fontId="0" fillId="0" borderId="3" xfId="0" applyBorder="1"/>
    <xf numFmtId="0" fontId="0" fillId="0" borderId="3" xfId="0" applyFill="1" applyBorder="1" applyAlignment="1">
      <alignment horizontal="left" vertical="center"/>
    </xf>
    <xf numFmtId="0" fontId="32" fillId="0" borderId="3" xfId="0" applyFont="1" applyFill="1" applyBorder="1" applyAlignment="1">
      <alignment horizontal="left" vertical="top" wrapText="1"/>
    </xf>
    <xf numFmtId="0" fontId="28" fillId="2" borderId="5" xfId="0" applyFont="1" applyFill="1" applyBorder="1" applyAlignment="1">
      <alignment horizontal="center" vertical="center" wrapText="1"/>
    </xf>
    <xf numFmtId="0" fontId="9" fillId="2" borderId="4" xfId="0" applyFont="1" applyFill="1" applyBorder="1" applyAlignment="1">
      <alignment horizontal="center" vertical="center"/>
    </xf>
    <xf numFmtId="0" fontId="31" fillId="2" borderId="6" xfId="0" applyFont="1" applyFill="1" applyBorder="1" applyAlignment="1">
      <alignment horizontal="center" vertical="center" wrapText="1"/>
    </xf>
    <xf numFmtId="0" fontId="0" fillId="0" borderId="2" xfId="0" applyBorder="1"/>
    <xf numFmtId="0" fontId="0" fillId="0" borderId="2" xfId="0" applyFill="1" applyBorder="1" applyAlignment="1">
      <alignment horizontal="left" vertical="center"/>
    </xf>
    <xf numFmtId="0" fontId="32" fillId="0" borderId="2" xfId="0" applyFont="1" applyFill="1" applyBorder="1" applyAlignment="1">
      <alignment horizontal="left" vertical="top" wrapText="1"/>
    </xf>
    <xf numFmtId="0" fontId="0" fillId="0" borderId="3" xfId="0" applyBorder="1" applyAlignment="1">
      <alignment horizontal="left" vertical="center"/>
    </xf>
    <xf numFmtId="0" fontId="32" fillId="0" borderId="3" xfId="0" applyFont="1" applyBorder="1" applyAlignment="1">
      <alignment horizontal="left" vertical="top" wrapText="1"/>
    </xf>
    <xf numFmtId="0" fontId="0" fillId="0" borderId="2" xfId="0" applyBorder="1" applyAlignment="1">
      <alignment horizontal="left" vertical="center"/>
    </xf>
    <xf numFmtId="0" fontId="32" fillId="0" borderId="2" xfId="0" applyFont="1" applyBorder="1" applyAlignment="1">
      <alignment horizontal="left" vertical="top" wrapText="1"/>
    </xf>
    <xf numFmtId="164" fontId="29" fillId="0" borderId="11" xfId="0" applyNumberFormat="1" applyFont="1" applyBorder="1" applyAlignment="1">
      <alignment horizontal="center" vertical="center" wrapText="1"/>
    </xf>
    <xf numFmtId="164" fontId="29" fillId="0" borderId="16" xfId="0" applyNumberFormat="1" applyFont="1" applyBorder="1" applyAlignment="1">
      <alignment horizontal="center" vertical="center" wrapText="1"/>
    </xf>
    <xf numFmtId="0" fontId="5" fillId="0" borderId="2" xfId="0" applyFont="1" applyFill="1" applyBorder="1" applyAlignment="1">
      <alignment horizontal="center" vertical="center"/>
    </xf>
    <xf numFmtId="0" fontId="5" fillId="0" borderId="2" xfId="0" applyFont="1" applyFill="1" applyBorder="1" applyAlignment="1">
      <alignment vertical="center" wrapText="1"/>
    </xf>
    <xf numFmtId="0" fontId="8" fillId="0" borderId="0" xfId="0" applyFont="1" applyAlignment="1">
      <alignment horizontal="left" vertical="top" wrapText="1"/>
    </xf>
    <xf numFmtId="0" fontId="0" fillId="0" borderId="0" xfId="0" applyFont="1" applyFill="1"/>
    <xf numFmtId="164" fontId="0" fillId="0" borderId="10" xfId="0" applyNumberFormat="1" applyFill="1" applyBorder="1" applyAlignment="1">
      <alignment horizontal="center" vertical="center" wrapText="1"/>
    </xf>
    <xf numFmtId="0" fontId="5" fillId="0" borderId="3" xfId="0" applyFont="1" applyFill="1" applyBorder="1" applyAlignment="1">
      <alignment horizontal="left" vertical="center" wrapText="1"/>
    </xf>
    <xf numFmtId="0" fontId="0" fillId="0" borderId="0" xfId="0" applyFont="1" applyAlignment="1">
      <alignment horizontal="center" vertical="center"/>
    </xf>
    <xf numFmtId="165" fontId="29" fillId="2" borderId="5" xfId="0" applyNumberFormat="1" applyFont="1" applyFill="1" applyBorder="1" applyAlignment="1">
      <alignment horizontal="center" vertical="center" wrapText="1"/>
    </xf>
    <xf numFmtId="0" fontId="0" fillId="2" borderId="6" xfId="0" applyFont="1" applyFill="1" applyBorder="1" applyAlignment="1">
      <alignment horizontal="center" vertical="center"/>
    </xf>
    <xf numFmtId="49" fontId="5" fillId="0" borderId="18" xfId="0" applyNumberFormat="1" applyFont="1" applyBorder="1" applyAlignment="1">
      <alignment horizontal="center" vertical="center"/>
    </xf>
    <xf numFmtId="0" fontId="5" fillId="0" borderId="19" xfId="0" applyFont="1" applyBorder="1" applyAlignment="1">
      <alignment vertical="center" wrapText="1"/>
    </xf>
    <xf numFmtId="0" fontId="5" fillId="0" borderId="19" xfId="0" applyFont="1" applyBorder="1" applyAlignment="1">
      <alignment horizontal="center" vertical="center" wrapText="1"/>
    </xf>
    <xf numFmtId="164" fontId="29" fillId="0" borderId="19" xfId="0" applyNumberFormat="1" applyFont="1" applyBorder="1" applyAlignment="1">
      <alignment horizontal="center" vertical="center" wrapText="1"/>
    </xf>
    <xf numFmtId="0" fontId="33" fillId="3" borderId="12" xfId="0" applyFont="1" applyFill="1" applyBorder="1" applyAlignment="1">
      <alignment horizontal="center" vertical="center"/>
    </xf>
    <xf numFmtId="49" fontId="29" fillId="2" borderId="4" xfId="0" applyNumberFormat="1" applyFont="1" applyFill="1" applyBorder="1" applyAlignment="1">
      <alignment horizontal="left" vertical="center"/>
    </xf>
    <xf numFmtId="0" fontId="29" fillId="2" borderId="5" xfId="0" applyFont="1" applyFill="1" applyBorder="1" applyAlignment="1">
      <alignment vertical="center" wrapText="1"/>
    </xf>
    <xf numFmtId="0" fontId="5" fillId="2" borderId="5" xfId="0" applyFont="1" applyFill="1" applyBorder="1" applyAlignment="1">
      <alignment horizontal="center" vertical="center" wrapText="1"/>
    </xf>
    <xf numFmtId="0" fontId="0" fillId="0" borderId="1" xfId="0" applyFont="1" applyBorder="1" applyAlignment="1">
      <alignment horizontal="center" vertical="center"/>
    </xf>
    <xf numFmtId="0" fontId="3" fillId="2" borderId="6" xfId="0" applyFont="1" applyFill="1" applyBorder="1" applyAlignment="1">
      <alignment horizontal="center" vertical="center"/>
    </xf>
    <xf numFmtId="0" fontId="0" fillId="0" borderId="2" xfId="0" applyFont="1" applyBorder="1" applyAlignment="1">
      <alignment horizontal="center" vertical="center"/>
    </xf>
    <xf numFmtId="49" fontId="5" fillId="2" borderId="4" xfId="0" applyNumberFormat="1" applyFont="1" applyFill="1" applyBorder="1" applyAlignment="1">
      <alignment horizontal="center" vertical="center"/>
    </xf>
    <xf numFmtId="0" fontId="0" fillId="0" borderId="1" xfId="0" applyFont="1" applyFill="1" applyBorder="1" applyAlignment="1">
      <alignment horizontal="center" vertical="center"/>
    </xf>
    <xf numFmtId="0" fontId="5" fillId="0" borderId="2" xfId="0" applyNumberFormat="1" applyFont="1" applyFill="1" applyBorder="1" applyAlignment="1">
      <alignment horizontal="center" vertical="center"/>
    </xf>
    <xf numFmtId="164" fontId="3" fillId="0" borderId="2" xfId="0" applyNumberFormat="1" applyFont="1" applyFill="1" applyBorder="1" applyAlignment="1">
      <alignment horizontal="center" vertical="center"/>
    </xf>
    <xf numFmtId="0" fontId="0" fillId="0" borderId="2" xfId="0" applyFont="1" applyFill="1" applyBorder="1"/>
    <xf numFmtId="0" fontId="39" fillId="0" borderId="0" xfId="0" applyFont="1" applyFill="1"/>
    <xf numFmtId="0" fontId="8" fillId="0" borderId="0" xfId="0" applyFont="1" applyAlignment="1">
      <alignment horizontal="left" vertical="top" wrapText="1"/>
    </xf>
    <xf numFmtId="0" fontId="9" fillId="4" borderId="0" xfId="0" applyFont="1" applyFill="1"/>
    <xf numFmtId="0" fontId="0" fillId="0" borderId="2" xfId="0" applyFill="1" applyBorder="1"/>
    <xf numFmtId="0" fontId="0" fillId="0" borderId="1" xfId="0" applyFill="1" applyBorder="1"/>
    <xf numFmtId="0" fontId="32" fillId="0" borderId="0" xfId="0" applyFont="1" applyFill="1" applyAlignment="1">
      <alignment horizontal="left" vertical="top" wrapText="1"/>
    </xf>
    <xf numFmtId="0" fontId="0" fillId="2" borderId="0" xfId="0" applyFill="1" applyAlignment="1">
      <alignment wrapText="1"/>
    </xf>
    <xf numFmtId="164" fontId="27" fillId="2" borderId="5" xfId="0" applyNumberFormat="1" applyFont="1" applyFill="1" applyBorder="1" applyAlignment="1">
      <alignment horizontal="center" vertical="center"/>
    </xf>
    <xf numFmtId="164" fontId="3" fillId="0" borderId="1" xfId="0" applyNumberFormat="1" applyFont="1" applyFill="1" applyBorder="1" applyAlignment="1">
      <alignment horizontal="center" vertical="center" wrapText="1"/>
    </xf>
    <xf numFmtId="164" fontId="3" fillId="0" borderId="10" xfId="0" applyNumberFormat="1" applyFont="1" applyFill="1" applyBorder="1" applyAlignment="1">
      <alignment horizontal="center" vertical="center" wrapText="1"/>
    </xf>
    <xf numFmtId="0" fontId="11" fillId="4" borderId="0" xfId="0" applyFont="1" applyFill="1" applyAlignment="1">
      <alignment horizontal="left" vertical="center" indent="5"/>
    </xf>
    <xf numFmtId="0" fontId="13" fillId="4" borderId="0" xfId="0" applyFont="1" applyFill="1"/>
    <xf numFmtId="164" fontId="0" fillId="4" borderId="3" xfId="0" applyNumberFormat="1" applyFill="1" applyBorder="1" applyAlignment="1">
      <alignment horizontal="center" vertical="center"/>
    </xf>
    <xf numFmtId="164" fontId="0" fillId="4" borderId="3" xfId="0" applyNumberFormat="1" applyFill="1" applyBorder="1" applyAlignment="1">
      <alignment horizontal="center" vertical="center" wrapText="1"/>
    </xf>
    <xf numFmtId="164" fontId="3" fillId="4" borderId="3" xfId="0" applyNumberFormat="1" applyFont="1" applyFill="1" applyBorder="1" applyAlignment="1">
      <alignment horizontal="center" vertical="center" wrapText="1"/>
    </xf>
    <xf numFmtId="164" fontId="0" fillId="4" borderId="1" xfId="0" applyNumberFormat="1" applyFill="1" applyBorder="1" applyAlignment="1">
      <alignment horizontal="center" vertical="center"/>
    </xf>
    <xf numFmtId="164" fontId="0" fillId="4" borderId="1" xfId="0" applyNumberFormat="1" applyFill="1" applyBorder="1" applyAlignment="1">
      <alignment horizontal="center" vertical="center" wrapText="1"/>
    </xf>
    <xf numFmtId="0" fontId="0" fillId="4" borderId="3" xfId="0" applyFill="1" applyBorder="1" applyAlignment="1">
      <alignment horizontal="center" vertical="center" wrapText="1"/>
    </xf>
    <xf numFmtId="0" fontId="0" fillId="4" borderId="3" xfId="0" applyFill="1" applyBorder="1" applyAlignment="1">
      <alignment horizontal="left" vertical="center" wrapText="1"/>
    </xf>
    <xf numFmtId="0" fontId="4" fillId="4" borderId="3" xfId="0" applyFont="1" applyFill="1" applyBorder="1" applyAlignment="1">
      <alignment horizontal="center" vertical="center" wrapText="1"/>
    </xf>
    <xf numFmtId="0" fontId="0" fillId="4" borderId="3" xfId="0" applyFill="1" applyBorder="1" applyAlignment="1">
      <alignment horizontal="left" vertical="top" wrapText="1"/>
    </xf>
    <xf numFmtId="0" fontId="5" fillId="4" borderId="6" xfId="1" applyFont="1" applyFill="1" applyBorder="1" applyAlignment="1">
      <alignment horizontal="left" vertical="center" wrapText="1"/>
    </xf>
    <xf numFmtId="0" fontId="0" fillId="4" borderId="1" xfId="0" applyFill="1" applyBorder="1" applyAlignment="1">
      <alignment horizontal="center" vertical="center" wrapText="1"/>
    </xf>
    <xf numFmtId="0" fontId="0" fillId="4" borderId="1" xfId="0" applyFill="1" applyBorder="1" applyAlignment="1">
      <alignment horizontal="left" vertical="center" wrapText="1"/>
    </xf>
    <xf numFmtId="0" fontId="0" fillId="4" borderId="1" xfId="0" applyFill="1" applyBorder="1" applyAlignment="1">
      <alignment horizontal="left" vertical="top" wrapText="1"/>
    </xf>
    <xf numFmtId="0" fontId="1" fillId="4" borderId="1" xfId="1" applyFill="1" applyBorder="1" applyAlignment="1">
      <alignment horizontal="center" vertical="center" wrapText="1"/>
    </xf>
    <xf numFmtId="0" fontId="0" fillId="4" borderId="1" xfId="0" applyFill="1" applyBorder="1" applyAlignment="1">
      <alignment horizontal="center" vertical="center"/>
    </xf>
    <xf numFmtId="0" fontId="4" fillId="4" borderId="1" xfId="0" applyFont="1" applyFill="1" applyBorder="1" applyAlignment="1">
      <alignment horizontal="center" vertical="center" wrapText="1"/>
    </xf>
    <xf numFmtId="164" fontId="3" fillId="4" borderId="1" xfId="0" applyNumberFormat="1" applyFont="1" applyFill="1" applyBorder="1" applyAlignment="1">
      <alignment horizontal="center" vertical="center" wrapText="1"/>
    </xf>
    <xf numFmtId="0" fontId="8" fillId="0" borderId="0" xfId="0" applyFont="1" applyFill="1" applyAlignment="1">
      <alignment horizontal="left" vertical="top" wrapText="1"/>
    </xf>
    <xf numFmtId="0" fontId="19" fillId="0" borderId="0" xfId="1"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164" fontId="9" fillId="0" borderId="9" xfId="0" applyNumberFormat="1" applyFont="1" applyBorder="1" applyAlignment="1">
      <alignment horizontal="left" vertical="top" wrapText="1"/>
    </xf>
    <xf numFmtId="0" fontId="9" fillId="0" borderId="9" xfId="0" applyFont="1" applyBorder="1" applyAlignment="1">
      <alignment horizontal="left" vertical="top"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164" fontId="3" fillId="2" borderId="4" xfId="0" applyNumberFormat="1" applyFont="1" applyFill="1" applyBorder="1" applyAlignment="1">
      <alignment horizontal="center" vertical="center"/>
    </xf>
    <xf numFmtId="164" fontId="3" fillId="2" borderId="6" xfId="0" applyNumberFormat="1" applyFont="1" applyFill="1" applyBorder="1" applyAlignment="1">
      <alignment horizontal="center" vertical="center"/>
    </xf>
    <xf numFmtId="164" fontId="3" fillId="2" borderId="2" xfId="0" applyNumberFormat="1" applyFont="1" applyFill="1" applyBorder="1" applyAlignment="1">
      <alignment horizontal="center" vertical="center" wrapText="1"/>
    </xf>
    <xf numFmtId="164" fontId="3" fillId="2" borderId="3" xfId="0" applyNumberFormat="1" applyFont="1" applyFill="1" applyBorder="1" applyAlignment="1">
      <alignment horizontal="center" vertical="center" wrapText="1"/>
    </xf>
    <xf numFmtId="164" fontId="3" fillId="2" borderId="4" xfId="0" applyNumberFormat="1" applyFont="1" applyFill="1" applyBorder="1" applyAlignment="1">
      <alignment horizontal="center" vertical="center" wrapText="1"/>
    </xf>
    <xf numFmtId="164" fontId="3" fillId="2" borderId="5" xfId="0" applyNumberFormat="1" applyFont="1" applyFill="1" applyBorder="1" applyAlignment="1">
      <alignment horizontal="center" vertical="center" wrapText="1"/>
    </xf>
    <xf numFmtId="164" fontId="3" fillId="2" borderId="6" xfId="0" applyNumberFormat="1" applyFont="1" applyFill="1" applyBorder="1" applyAlignment="1">
      <alignment horizontal="center" vertical="center" wrapText="1"/>
    </xf>
    <xf numFmtId="164" fontId="3" fillId="0" borderId="4" xfId="0" applyNumberFormat="1" applyFont="1" applyFill="1" applyBorder="1" applyAlignment="1">
      <alignment horizontal="center" vertical="center" wrapText="1"/>
    </xf>
    <xf numFmtId="164" fontId="3" fillId="0" borderId="5" xfId="0" applyNumberFormat="1" applyFont="1" applyFill="1" applyBorder="1" applyAlignment="1">
      <alignment horizontal="center" vertical="center" wrapText="1"/>
    </xf>
    <xf numFmtId="164" fontId="3" fillId="0" borderId="6" xfId="0" applyNumberFormat="1" applyFont="1" applyFill="1" applyBorder="1" applyAlignment="1">
      <alignment horizontal="center" vertical="center" wrapText="1"/>
    </xf>
  </cellXfs>
  <cellStyles count="4">
    <cellStyle name="Гиперссылка" xfId="1" builtinId="8"/>
    <cellStyle name="Обычный" xfId="0" builtinId="0"/>
    <cellStyle name="Обычный 2" xfId="3" xr:uid="{00000000-0005-0000-0000-000002000000}"/>
    <cellStyle name="Обычный 5"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3" Type="http://schemas.openxmlformats.org/officeDocument/2006/relationships/image" Target="../media/image14.jpeg"/><Relationship Id="rId18" Type="http://schemas.openxmlformats.org/officeDocument/2006/relationships/image" Target="../media/image19.jpeg"/><Relationship Id="rId26" Type="http://schemas.openxmlformats.org/officeDocument/2006/relationships/image" Target="../media/image27.jpeg"/><Relationship Id="rId39" Type="http://schemas.openxmlformats.org/officeDocument/2006/relationships/image" Target="../media/image40.jpeg"/><Relationship Id="rId21" Type="http://schemas.openxmlformats.org/officeDocument/2006/relationships/image" Target="../media/image22.jpeg"/><Relationship Id="rId34" Type="http://schemas.openxmlformats.org/officeDocument/2006/relationships/image" Target="../media/image35.jpeg"/><Relationship Id="rId7" Type="http://schemas.openxmlformats.org/officeDocument/2006/relationships/image" Target="../media/image8.jpeg"/><Relationship Id="rId12" Type="http://schemas.openxmlformats.org/officeDocument/2006/relationships/image" Target="../media/image13.jpeg"/><Relationship Id="rId17" Type="http://schemas.openxmlformats.org/officeDocument/2006/relationships/image" Target="../media/image18.jpeg"/><Relationship Id="rId25" Type="http://schemas.openxmlformats.org/officeDocument/2006/relationships/image" Target="../media/image26.jpeg"/><Relationship Id="rId33" Type="http://schemas.openxmlformats.org/officeDocument/2006/relationships/image" Target="../media/image34.jpeg"/><Relationship Id="rId38" Type="http://schemas.openxmlformats.org/officeDocument/2006/relationships/image" Target="../media/image39.jpeg"/><Relationship Id="rId2" Type="http://schemas.openxmlformats.org/officeDocument/2006/relationships/image" Target="../media/image3.jpeg"/><Relationship Id="rId16" Type="http://schemas.openxmlformats.org/officeDocument/2006/relationships/image" Target="../media/image17.jpeg"/><Relationship Id="rId20" Type="http://schemas.openxmlformats.org/officeDocument/2006/relationships/image" Target="../media/image21.jpeg"/><Relationship Id="rId29" Type="http://schemas.openxmlformats.org/officeDocument/2006/relationships/image" Target="../media/image30.jpeg"/><Relationship Id="rId1" Type="http://schemas.openxmlformats.org/officeDocument/2006/relationships/image" Target="../media/image2.jpeg"/><Relationship Id="rId6" Type="http://schemas.openxmlformats.org/officeDocument/2006/relationships/image" Target="../media/image7.jpeg"/><Relationship Id="rId11" Type="http://schemas.openxmlformats.org/officeDocument/2006/relationships/image" Target="../media/image12.jpeg"/><Relationship Id="rId24" Type="http://schemas.openxmlformats.org/officeDocument/2006/relationships/image" Target="../media/image25.jpeg"/><Relationship Id="rId32" Type="http://schemas.openxmlformats.org/officeDocument/2006/relationships/image" Target="../media/image33.jpeg"/><Relationship Id="rId37" Type="http://schemas.openxmlformats.org/officeDocument/2006/relationships/image" Target="../media/image38.jpeg"/><Relationship Id="rId5" Type="http://schemas.openxmlformats.org/officeDocument/2006/relationships/image" Target="../media/image6.jpeg"/><Relationship Id="rId15" Type="http://schemas.openxmlformats.org/officeDocument/2006/relationships/image" Target="../media/image16.jpeg"/><Relationship Id="rId23" Type="http://schemas.openxmlformats.org/officeDocument/2006/relationships/image" Target="../media/image24.jpeg"/><Relationship Id="rId28" Type="http://schemas.openxmlformats.org/officeDocument/2006/relationships/image" Target="../media/image29.jpeg"/><Relationship Id="rId36" Type="http://schemas.openxmlformats.org/officeDocument/2006/relationships/image" Target="../media/image37.jpeg"/><Relationship Id="rId10" Type="http://schemas.openxmlformats.org/officeDocument/2006/relationships/image" Target="../media/image11.jpeg"/><Relationship Id="rId19" Type="http://schemas.openxmlformats.org/officeDocument/2006/relationships/image" Target="../media/image20.jpeg"/><Relationship Id="rId31" Type="http://schemas.openxmlformats.org/officeDocument/2006/relationships/image" Target="../media/image32.jpeg"/><Relationship Id="rId4" Type="http://schemas.openxmlformats.org/officeDocument/2006/relationships/image" Target="../media/image5.jpeg"/><Relationship Id="rId9" Type="http://schemas.openxmlformats.org/officeDocument/2006/relationships/image" Target="../media/image10.jpeg"/><Relationship Id="rId14" Type="http://schemas.openxmlformats.org/officeDocument/2006/relationships/image" Target="../media/image15.jpeg"/><Relationship Id="rId22" Type="http://schemas.openxmlformats.org/officeDocument/2006/relationships/image" Target="../media/image23.jpeg"/><Relationship Id="rId27" Type="http://schemas.openxmlformats.org/officeDocument/2006/relationships/image" Target="../media/image28.jpeg"/><Relationship Id="rId30" Type="http://schemas.openxmlformats.org/officeDocument/2006/relationships/image" Target="../media/image31.jpeg"/><Relationship Id="rId35" Type="http://schemas.openxmlformats.org/officeDocument/2006/relationships/image" Target="../media/image36.jpeg"/><Relationship Id="rId8" Type="http://schemas.openxmlformats.org/officeDocument/2006/relationships/image" Target="../media/image9.jpeg"/><Relationship Id="rId3" Type="http://schemas.openxmlformats.org/officeDocument/2006/relationships/image" Target="../media/image4.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175260</xdr:colOff>
      <xdr:row>0</xdr:row>
      <xdr:rowOff>0</xdr:rowOff>
    </xdr:from>
    <xdr:to>
      <xdr:col>1</xdr:col>
      <xdr:colOff>268276</xdr:colOff>
      <xdr:row>0</xdr:row>
      <xdr:rowOff>725487</xdr:rowOff>
    </xdr:to>
    <xdr:pic>
      <xdr:nvPicPr>
        <xdr:cNvPr id="6" name="Рисунок 5">
          <a:extLst>
            <a:ext uri="{FF2B5EF4-FFF2-40B4-BE49-F238E27FC236}">
              <a16:creationId xmlns:a16="http://schemas.microsoft.com/office/drawing/2014/main" id="{76D220AB-6DA5-4240-ADCB-28F1C0976095}"/>
            </a:ext>
          </a:extLst>
        </xdr:cNvPr>
        <xdr:cNvPicPr>
          <a:picLocks noChangeAspect="1"/>
        </xdr:cNvPicPr>
      </xdr:nvPicPr>
      <xdr:blipFill>
        <a:blip xmlns:r="http://schemas.openxmlformats.org/officeDocument/2006/relationships" r:embed="rId1"/>
        <a:stretch>
          <a:fillRect/>
        </a:stretch>
      </xdr:blipFill>
      <xdr:spPr>
        <a:xfrm>
          <a:off x="175260" y="0"/>
          <a:ext cx="603556" cy="72548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3" name="Рисунок 2">
          <a:extLst>
            <a:ext uri="{FF2B5EF4-FFF2-40B4-BE49-F238E27FC236}">
              <a16:creationId xmlns:a16="http://schemas.microsoft.com/office/drawing/2014/main" id="{E08DFC00-9159-48D2-870A-FD1CB742B9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2" name="Рисунок 1">
          <a:extLst>
            <a:ext uri="{FF2B5EF4-FFF2-40B4-BE49-F238E27FC236}">
              <a16:creationId xmlns:a16="http://schemas.microsoft.com/office/drawing/2014/main" id="{F32AF733-53B0-4489-A51A-07F3B93371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2" name="Рисунок 1">
          <a:extLst>
            <a:ext uri="{FF2B5EF4-FFF2-40B4-BE49-F238E27FC236}">
              <a16:creationId xmlns:a16="http://schemas.microsoft.com/office/drawing/2014/main" id="{1C8D952C-14DA-4C88-9D46-4729942B74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67"/>
          <a:ext cx="603250" cy="719666"/>
        </a:xfrm>
        <a:prstGeom prst="rect">
          <a:avLst/>
        </a:prstGeom>
      </xdr:spPr>
    </xdr:pic>
    <xdr:clientData/>
  </xdr:twoCellAnchor>
  <xdr:twoCellAnchor>
    <xdr:from>
      <xdr:col>0</xdr:col>
      <xdr:colOff>42333</xdr:colOff>
      <xdr:row>0</xdr:row>
      <xdr:rowOff>21167</xdr:rowOff>
    </xdr:from>
    <xdr:to>
      <xdr:col>0</xdr:col>
      <xdr:colOff>645583</xdr:colOff>
      <xdr:row>0</xdr:row>
      <xdr:rowOff>740833</xdr:rowOff>
    </xdr:to>
    <xdr:pic>
      <xdr:nvPicPr>
        <xdr:cNvPr id="3" name="Рисунок 2">
          <a:extLst>
            <a:ext uri="{FF2B5EF4-FFF2-40B4-BE49-F238E27FC236}">
              <a16:creationId xmlns:a16="http://schemas.microsoft.com/office/drawing/2014/main" id="{ACF8B36C-AF0B-4D2D-9425-38B2735195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04047"/>
          <a:ext cx="603250" cy="71966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6" name="Рисунок 5">
          <a:extLst>
            <a:ext uri="{FF2B5EF4-FFF2-40B4-BE49-F238E27FC236}">
              <a16:creationId xmlns:a16="http://schemas.microsoft.com/office/drawing/2014/main" id="{D20C7B1D-367C-4BEF-8D38-209D6B6151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twoCellAnchor>
    <xdr:from>
      <xdr:col>0</xdr:col>
      <xdr:colOff>42333</xdr:colOff>
      <xdr:row>0</xdr:row>
      <xdr:rowOff>21167</xdr:rowOff>
    </xdr:from>
    <xdr:to>
      <xdr:col>0</xdr:col>
      <xdr:colOff>645583</xdr:colOff>
      <xdr:row>0</xdr:row>
      <xdr:rowOff>740833</xdr:rowOff>
    </xdr:to>
    <xdr:pic>
      <xdr:nvPicPr>
        <xdr:cNvPr id="7" name="Рисунок 6">
          <a:extLst>
            <a:ext uri="{FF2B5EF4-FFF2-40B4-BE49-F238E27FC236}">
              <a16:creationId xmlns:a16="http://schemas.microsoft.com/office/drawing/2014/main" id="{BD9DC75B-1812-41A4-9855-02578CA580A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6" name="Рисунок 5">
          <a:extLst>
            <a:ext uri="{FF2B5EF4-FFF2-40B4-BE49-F238E27FC236}">
              <a16:creationId xmlns:a16="http://schemas.microsoft.com/office/drawing/2014/main" id="{6669B424-8B0A-47AF-9E3E-EEB5FD21F0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twoCellAnchor>
    <xdr:from>
      <xdr:col>0</xdr:col>
      <xdr:colOff>42333</xdr:colOff>
      <xdr:row>0</xdr:row>
      <xdr:rowOff>21167</xdr:rowOff>
    </xdr:from>
    <xdr:to>
      <xdr:col>0</xdr:col>
      <xdr:colOff>645583</xdr:colOff>
      <xdr:row>0</xdr:row>
      <xdr:rowOff>740833</xdr:rowOff>
    </xdr:to>
    <xdr:pic>
      <xdr:nvPicPr>
        <xdr:cNvPr id="7" name="Рисунок 6">
          <a:extLst>
            <a:ext uri="{FF2B5EF4-FFF2-40B4-BE49-F238E27FC236}">
              <a16:creationId xmlns:a16="http://schemas.microsoft.com/office/drawing/2014/main" id="{06E92980-6D49-459E-9854-4E17BBFA29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2" name="Рисунок 1">
          <a:extLst>
            <a:ext uri="{FF2B5EF4-FFF2-40B4-BE49-F238E27FC236}">
              <a16:creationId xmlns:a16="http://schemas.microsoft.com/office/drawing/2014/main" id="{438DE027-078F-45DE-906D-D3D76992B2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67"/>
          <a:ext cx="603250" cy="719666"/>
        </a:xfrm>
        <a:prstGeom prst="rect">
          <a:avLst/>
        </a:prstGeom>
      </xdr:spPr>
    </xdr:pic>
    <xdr:clientData/>
  </xdr:twoCellAnchor>
  <xdr:twoCellAnchor>
    <xdr:from>
      <xdr:col>0</xdr:col>
      <xdr:colOff>42333</xdr:colOff>
      <xdr:row>0</xdr:row>
      <xdr:rowOff>21167</xdr:rowOff>
    </xdr:from>
    <xdr:to>
      <xdr:col>0</xdr:col>
      <xdr:colOff>645583</xdr:colOff>
      <xdr:row>0</xdr:row>
      <xdr:rowOff>740833</xdr:rowOff>
    </xdr:to>
    <xdr:pic>
      <xdr:nvPicPr>
        <xdr:cNvPr id="4" name="Рисунок 3">
          <a:extLst>
            <a:ext uri="{FF2B5EF4-FFF2-40B4-BE49-F238E27FC236}">
              <a16:creationId xmlns:a16="http://schemas.microsoft.com/office/drawing/2014/main" id="{963A68B4-29C6-4E5F-9C83-B8C1DD0FD1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04047"/>
          <a:ext cx="603250" cy="719666"/>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2" name="Рисунок 1">
          <a:extLst>
            <a:ext uri="{FF2B5EF4-FFF2-40B4-BE49-F238E27FC236}">
              <a16:creationId xmlns:a16="http://schemas.microsoft.com/office/drawing/2014/main" id="{DA3AA62B-DE24-5548-93A0-70B37F9ABC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twoCellAnchor>
    <xdr:from>
      <xdr:col>0</xdr:col>
      <xdr:colOff>42333</xdr:colOff>
      <xdr:row>0</xdr:row>
      <xdr:rowOff>21167</xdr:rowOff>
    </xdr:from>
    <xdr:to>
      <xdr:col>0</xdr:col>
      <xdr:colOff>645583</xdr:colOff>
      <xdr:row>0</xdr:row>
      <xdr:rowOff>740833</xdr:rowOff>
    </xdr:to>
    <xdr:pic>
      <xdr:nvPicPr>
        <xdr:cNvPr id="3" name="Рисунок 2">
          <a:extLst>
            <a:ext uri="{FF2B5EF4-FFF2-40B4-BE49-F238E27FC236}">
              <a16:creationId xmlns:a16="http://schemas.microsoft.com/office/drawing/2014/main" id="{336D3D00-A76F-424D-A537-5BEFF01DD1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2" name="Рисунок 1">
          <a:extLst>
            <a:ext uri="{FF2B5EF4-FFF2-40B4-BE49-F238E27FC236}">
              <a16:creationId xmlns:a16="http://schemas.microsoft.com/office/drawing/2014/main" id="{E1A2C861-1840-404C-B9C3-59619953D5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twoCellAnchor>
    <xdr:from>
      <xdr:col>0</xdr:col>
      <xdr:colOff>42333</xdr:colOff>
      <xdr:row>0</xdr:row>
      <xdr:rowOff>21167</xdr:rowOff>
    </xdr:from>
    <xdr:to>
      <xdr:col>0</xdr:col>
      <xdr:colOff>645583</xdr:colOff>
      <xdr:row>0</xdr:row>
      <xdr:rowOff>740833</xdr:rowOff>
    </xdr:to>
    <xdr:pic>
      <xdr:nvPicPr>
        <xdr:cNvPr id="3" name="Рисунок 2">
          <a:extLst>
            <a:ext uri="{FF2B5EF4-FFF2-40B4-BE49-F238E27FC236}">
              <a16:creationId xmlns:a16="http://schemas.microsoft.com/office/drawing/2014/main" id="{0F996F37-7F40-4E47-83EB-5B9464F0F7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2" name="Рисунок 1">
          <a:extLst>
            <a:ext uri="{FF2B5EF4-FFF2-40B4-BE49-F238E27FC236}">
              <a16:creationId xmlns:a16="http://schemas.microsoft.com/office/drawing/2014/main" id="{17820CF7-974B-4DA8-B59A-CFDED6BC14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twoCellAnchor>
    <xdr:from>
      <xdr:col>0</xdr:col>
      <xdr:colOff>42333</xdr:colOff>
      <xdr:row>0</xdr:row>
      <xdr:rowOff>21167</xdr:rowOff>
    </xdr:from>
    <xdr:to>
      <xdr:col>0</xdr:col>
      <xdr:colOff>645583</xdr:colOff>
      <xdr:row>0</xdr:row>
      <xdr:rowOff>740833</xdr:rowOff>
    </xdr:to>
    <xdr:pic>
      <xdr:nvPicPr>
        <xdr:cNvPr id="3" name="Рисунок 2">
          <a:extLst>
            <a:ext uri="{FF2B5EF4-FFF2-40B4-BE49-F238E27FC236}">
              <a16:creationId xmlns:a16="http://schemas.microsoft.com/office/drawing/2014/main" id="{C3479987-7E17-467C-B0F7-D7A82A45B00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4" name="Рисунок 3">
          <a:extLst>
            <a:ext uri="{FF2B5EF4-FFF2-40B4-BE49-F238E27FC236}">
              <a16:creationId xmlns:a16="http://schemas.microsoft.com/office/drawing/2014/main" id="{93BB303C-CF67-43C7-A768-A005850ACA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twoCellAnchor>
    <xdr:from>
      <xdr:col>0</xdr:col>
      <xdr:colOff>42333</xdr:colOff>
      <xdr:row>0</xdr:row>
      <xdr:rowOff>21167</xdr:rowOff>
    </xdr:from>
    <xdr:to>
      <xdr:col>0</xdr:col>
      <xdr:colOff>645583</xdr:colOff>
      <xdr:row>0</xdr:row>
      <xdr:rowOff>740833</xdr:rowOff>
    </xdr:to>
    <xdr:pic>
      <xdr:nvPicPr>
        <xdr:cNvPr id="5" name="Рисунок 4">
          <a:extLst>
            <a:ext uri="{FF2B5EF4-FFF2-40B4-BE49-F238E27FC236}">
              <a16:creationId xmlns:a16="http://schemas.microsoft.com/office/drawing/2014/main" id="{525F8B7B-0740-4803-B424-424FAEAD02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45720</xdr:colOff>
      <xdr:row>0</xdr:row>
      <xdr:rowOff>0</xdr:rowOff>
    </xdr:from>
    <xdr:to>
      <xdr:col>0</xdr:col>
      <xdr:colOff>648970</xdr:colOff>
      <xdr:row>0</xdr:row>
      <xdr:rowOff>719666</xdr:rowOff>
    </xdr:to>
    <xdr:pic>
      <xdr:nvPicPr>
        <xdr:cNvPr id="6" name="Рисунок 5">
          <a:extLst>
            <a:ext uri="{FF2B5EF4-FFF2-40B4-BE49-F238E27FC236}">
              <a16:creationId xmlns:a16="http://schemas.microsoft.com/office/drawing/2014/main" id="{4955E3CB-89B6-4B8B-B522-F62534465E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720" y="0"/>
          <a:ext cx="603250" cy="719666"/>
        </a:xfrm>
        <a:prstGeom prst="rect">
          <a:avLst/>
        </a:prstGeom>
      </xdr:spPr>
    </xdr:pic>
    <xdr:clientData/>
  </xdr:twoCellAnchor>
  <xdr:twoCellAnchor editAs="oneCell">
    <xdr:from>
      <xdr:col>5</xdr:col>
      <xdr:colOff>137160</xdr:colOff>
      <xdr:row>5</xdr:row>
      <xdr:rowOff>38100</xdr:rowOff>
    </xdr:from>
    <xdr:to>
      <xdr:col>5</xdr:col>
      <xdr:colOff>1203960</xdr:colOff>
      <xdr:row>5</xdr:row>
      <xdr:rowOff>1104900</xdr:rowOff>
    </xdr:to>
    <xdr:pic>
      <xdr:nvPicPr>
        <xdr:cNvPr id="5" name="Рисунок 4" descr="Полупрозрачная коричневая банка «Твист» 220 мл с диаметром горловины 98 мм">
          <a:extLst>
            <a:ext uri="{FF2B5EF4-FFF2-40B4-BE49-F238E27FC236}">
              <a16:creationId xmlns:a16="http://schemas.microsoft.com/office/drawing/2014/main" id="{8B7F2F7C-40F9-4D29-9BF7-DD02B96EC18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027920" y="1927860"/>
          <a:ext cx="1066800"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144780</xdr:colOff>
      <xdr:row>4</xdr:row>
      <xdr:rowOff>60960</xdr:rowOff>
    </xdr:from>
    <xdr:to>
      <xdr:col>5</xdr:col>
      <xdr:colOff>1165860</xdr:colOff>
      <xdr:row>4</xdr:row>
      <xdr:rowOff>1082040</xdr:rowOff>
    </xdr:to>
    <xdr:pic>
      <xdr:nvPicPr>
        <xdr:cNvPr id="8" name="Рисунок 7" descr="Полупрозрачная коричневая банка 250 мл с диаметром горловины 89 мм">
          <a:extLst>
            <a:ext uri="{FF2B5EF4-FFF2-40B4-BE49-F238E27FC236}">
              <a16:creationId xmlns:a16="http://schemas.microsoft.com/office/drawing/2014/main" id="{237988AE-C00A-45CC-B3AA-AE37482A61B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035540" y="2727960"/>
          <a:ext cx="1021080" cy="10210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167640</xdr:colOff>
      <xdr:row>3</xdr:row>
      <xdr:rowOff>76200</xdr:rowOff>
    </xdr:from>
    <xdr:to>
      <xdr:col>5</xdr:col>
      <xdr:colOff>1188720</xdr:colOff>
      <xdr:row>3</xdr:row>
      <xdr:rowOff>1097280</xdr:rowOff>
    </xdr:to>
    <xdr:pic>
      <xdr:nvPicPr>
        <xdr:cNvPr id="10" name="Рисунок 9" descr="Прозрачная бесцветная банка 250 мл с диаметром горловины 89 мм">
          <a:extLst>
            <a:ext uri="{FF2B5EF4-FFF2-40B4-BE49-F238E27FC236}">
              <a16:creationId xmlns:a16="http://schemas.microsoft.com/office/drawing/2014/main" id="{1E765796-DF30-4464-8675-6E7628D7C7E1}"/>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058400" y="1600200"/>
          <a:ext cx="1021080" cy="10210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114300</xdr:colOff>
      <xdr:row>11</xdr:row>
      <xdr:rowOff>38100</xdr:rowOff>
    </xdr:from>
    <xdr:to>
      <xdr:col>5</xdr:col>
      <xdr:colOff>1203960</xdr:colOff>
      <xdr:row>11</xdr:row>
      <xdr:rowOff>1127760</xdr:rowOff>
    </xdr:to>
    <xdr:pic>
      <xdr:nvPicPr>
        <xdr:cNvPr id="13" name="Рисунок 12" descr="Непрозрачный белый цилиндрический флакон 200 мл с горловиной 24/410">
          <a:extLst>
            <a:ext uri="{FF2B5EF4-FFF2-40B4-BE49-F238E27FC236}">
              <a16:creationId xmlns:a16="http://schemas.microsoft.com/office/drawing/2014/main" id="{6647651B-1679-4D0E-8FDB-D74BA74CB969}"/>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0005060" y="9944100"/>
          <a:ext cx="1089660" cy="1089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114300</xdr:colOff>
      <xdr:row>12</xdr:row>
      <xdr:rowOff>0</xdr:rowOff>
    </xdr:from>
    <xdr:to>
      <xdr:col>5</xdr:col>
      <xdr:colOff>1173480</xdr:colOff>
      <xdr:row>12</xdr:row>
      <xdr:rowOff>1059180</xdr:rowOff>
    </xdr:to>
    <xdr:pic>
      <xdr:nvPicPr>
        <xdr:cNvPr id="16" name="Рисунок 15" descr="Полупрозрачный коричневый круглый флакон 320 мл с горловиной 28/410">
          <a:extLst>
            <a:ext uri="{FF2B5EF4-FFF2-40B4-BE49-F238E27FC236}">
              <a16:creationId xmlns:a16="http://schemas.microsoft.com/office/drawing/2014/main" id="{27D25DCF-121A-49B9-9275-8EF4B30CC1C6}"/>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0005060" y="11117580"/>
          <a:ext cx="1059180" cy="1059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152400</xdr:colOff>
      <xdr:row>12</xdr:row>
      <xdr:rowOff>60960</xdr:rowOff>
    </xdr:from>
    <xdr:to>
      <xdr:col>5</xdr:col>
      <xdr:colOff>1143000</xdr:colOff>
      <xdr:row>12</xdr:row>
      <xdr:rowOff>1051560</xdr:rowOff>
    </xdr:to>
    <xdr:pic>
      <xdr:nvPicPr>
        <xdr:cNvPr id="18" name="Рисунок 17" descr="Прозрачный флакон из темного стекла 50 мл с горловиной 18/410">
          <a:extLst>
            <a:ext uri="{FF2B5EF4-FFF2-40B4-BE49-F238E27FC236}">
              <a16:creationId xmlns:a16="http://schemas.microsoft.com/office/drawing/2014/main" id="{ABAACE13-A4C7-4F42-A089-52007C3E6F43}"/>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0043160" y="12252960"/>
          <a:ext cx="990600" cy="990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114300</xdr:colOff>
      <xdr:row>13</xdr:row>
      <xdr:rowOff>45720</xdr:rowOff>
    </xdr:from>
    <xdr:to>
      <xdr:col>5</xdr:col>
      <xdr:colOff>1196340</xdr:colOff>
      <xdr:row>13</xdr:row>
      <xdr:rowOff>1127760</xdr:rowOff>
    </xdr:to>
    <xdr:pic>
      <xdr:nvPicPr>
        <xdr:cNvPr id="20" name="Рисунок 19" descr="Прозрачный фиолетовый цилиндрический флакон 250 мл с горловиной 24/410">
          <a:extLst>
            <a:ext uri="{FF2B5EF4-FFF2-40B4-BE49-F238E27FC236}">
              <a16:creationId xmlns:a16="http://schemas.microsoft.com/office/drawing/2014/main" id="{5C25669A-ADCD-4278-9362-8649F8C8AF7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0005060" y="13380720"/>
          <a:ext cx="1082040" cy="1082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129540</xdr:colOff>
      <xdr:row>14</xdr:row>
      <xdr:rowOff>53340</xdr:rowOff>
    </xdr:from>
    <xdr:to>
      <xdr:col>5</xdr:col>
      <xdr:colOff>1181100</xdr:colOff>
      <xdr:row>14</xdr:row>
      <xdr:rowOff>1104900</xdr:rowOff>
    </xdr:to>
    <xdr:pic>
      <xdr:nvPicPr>
        <xdr:cNvPr id="21" name="Рисунок 20" descr="Прозрачный бесцветный цилиндрический флакон под пенообразователь 165 мл с горловиной 43/400">
          <a:extLst>
            <a:ext uri="{FF2B5EF4-FFF2-40B4-BE49-F238E27FC236}">
              <a16:creationId xmlns:a16="http://schemas.microsoft.com/office/drawing/2014/main" id="{AD6B8873-C37C-4970-883E-6BD1EBE502F1}"/>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0020300" y="14531340"/>
          <a:ext cx="1051560" cy="10515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114300</xdr:colOff>
      <xdr:row>15</xdr:row>
      <xdr:rowOff>45720</xdr:rowOff>
    </xdr:from>
    <xdr:to>
      <xdr:col>5</xdr:col>
      <xdr:colOff>1188720</xdr:colOff>
      <xdr:row>15</xdr:row>
      <xdr:rowOff>1120140</xdr:rowOff>
    </xdr:to>
    <xdr:pic>
      <xdr:nvPicPr>
        <xdr:cNvPr id="23" name="Рисунок 22" descr="Прозрачный бесцветный круглый флакон 50 мл с горловиной 18/415">
          <a:extLst>
            <a:ext uri="{FF2B5EF4-FFF2-40B4-BE49-F238E27FC236}">
              <a16:creationId xmlns:a16="http://schemas.microsoft.com/office/drawing/2014/main" id="{9AD5FB5C-C051-4B3D-B124-3479AF779CC5}"/>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0005060" y="15666720"/>
          <a:ext cx="1074420" cy="1074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106680</xdr:colOff>
      <xdr:row>16</xdr:row>
      <xdr:rowOff>22860</xdr:rowOff>
    </xdr:from>
    <xdr:to>
      <xdr:col>5</xdr:col>
      <xdr:colOff>1211580</xdr:colOff>
      <xdr:row>16</xdr:row>
      <xdr:rowOff>1127760</xdr:rowOff>
    </xdr:to>
    <xdr:pic>
      <xdr:nvPicPr>
        <xdr:cNvPr id="24" name="Рисунок 23" descr="Прозрачный бесцветный цилиндрический флакон 200 мл с горловиной 24/410">
          <a:extLst>
            <a:ext uri="{FF2B5EF4-FFF2-40B4-BE49-F238E27FC236}">
              <a16:creationId xmlns:a16="http://schemas.microsoft.com/office/drawing/2014/main" id="{69F59EF8-F9F8-4D0D-BDED-E408CB24E629}"/>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9997440" y="16786860"/>
          <a:ext cx="1104900" cy="1104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121920</xdr:colOff>
      <xdr:row>17</xdr:row>
      <xdr:rowOff>38100</xdr:rowOff>
    </xdr:from>
    <xdr:to>
      <xdr:col>5</xdr:col>
      <xdr:colOff>1188720</xdr:colOff>
      <xdr:row>17</xdr:row>
      <xdr:rowOff>1104900</xdr:rowOff>
    </xdr:to>
    <xdr:pic>
      <xdr:nvPicPr>
        <xdr:cNvPr id="25" name="Рисунок 24" descr="Прозрачный бесцветный овальный флакон 250 мл с горловиной 24/410">
          <a:extLst>
            <a:ext uri="{FF2B5EF4-FFF2-40B4-BE49-F238E27FC236}">
              <a16:creationId xmlns:a16="http://schemas.microsoft.com/office/drawing/2014/main" id="{D12A290E-B734-4048-BACE-E2240C1BE601}"/>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0012680" y="17945100"/>
          <a:ext cx="1066800"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106680</xdr:colOff>
      <xdr:row>18</xdr:row>
      <xdr:rowOff>38100</xdr:rowOff>
    </xdr:from>
    <xdr:to>
      <xdr:col>5</xdr:col>
      <xdr:colOff>1203960</xdr:colOff>
      <xdr:row>18</xdr:row>
      <xdr:rowOff>1135380</xdr:rowOff>
    </xdr:to>
    <xdr:pic>
      <xdr:nvPicPr>
        <xdr:cNvPr id="15" name="Рисунок 14" descr="Прозрачный бесцветный круглый флакон 200 мл с горловиной 24/410">
          <a:extLst>
            <a:ext uri="{FF2B5EF4-FFF2-40B4-BE49-F238E27FC236}">
              <a16:creationId xmlns:a16="http://schemas.microsoft.com/office/drawing/2014/main" id="{9FE9FC47-7384-4C04-9CB9-AB6A0A1FCC97}"/>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9997440" y="19088100"/>
          <a:ext cx="1097280" cy="1097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129540</xdr:colOff>
      <xdr:row>19</xdr:row>
      <xdr:rowOff>45720</xdr:rowOff>
    </xdr:from>
    <xdr:to>
      <xdr:col>5</xdr:col>
      <xdr:colOff>1173480</xdr:colOff>
      <xdr:row>19</xdr:row>
      <xdr:rowOff>1089660</xdr:rowOff>
    </xdr:to>
    <xdr:pic>
      <xdr:nvPicPr>
        <xdr:cNvPr id="17" name="Рисунок 16" descr="Прозрачный бесцветный цилиндрический флакон 250 мл с горловиной 24/410">
          <a:extLst>
            <a:ext uri="{FF2B5EF4-FFF2-40B4-BE49-F238E27FC236}">
              <a16:creationId xmlns:a16="http://schemas.microsoft.com/office/drawing/2014/main" id="{B250ECEE-BA50-4E42-9415-909C63AF3819}"/>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0020300" y="20238720"/>
          <a:ext cx="1043940" cy="10439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99060</xdr:colOff>
      <xdr:row>20</xdr:row>
      <xdr:rowOff>22860</xdr:rowOff>
    </xdr:from>
    <xdr:to>
      <xdr:col>5</xdr:col>
      <xdr:colOff>1203960</xdr:colOff>
      <xdr:row>20</xdr:row>
      <xdr:rowOff>1127760</xdr:rowOff>
    </xdr:to>
    <xdr:pic>
      <xdr:nvPicPr>
        <xdr:cNvPr id="19" name="Рисунок 18" descr="Непрозрачный белый цилиндрический флакон 250 мл с горловиной 24/410">
          <a:extLst>
            <a:ext uri="{FF2B5EF4-FFF2-40B4-BE49-F238E27FC236}">
              <a16:creationId xmlns:a16="http://schemas.microsoft.com/office/drawing/2014/main" id="{25DED293-A607-4A15-B66E-93913D27EB4F}"/>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9989820" y="21358860"/>
          <a:ext cx="1104900" cy="1104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121920</xdr:colOff>
      <xdr:row>21</xdr:row>
      <xdr:rowOff>38100</xdr:rowOff>
    </xdr:from>
    <xdr:to>
      <xdr:col>5</xdr:col>
      <xdr:colOff>1196340</xdr:colOff>
      <xdr:row>21</xdr:row>
      <xdr:rowOff>1112520</xdr:rowOff>
    </xdr:to>
    <xdr:pic>
      <xdr:nvPicPr>
        <xdr:cNvPr id="26" name="Рисунок 25" descr="Непрозрачный белый цилиндрический флакон под диспенсер Pearl LWH50ML 50 мл">
          <a:extLst>
            <a:ext uri="{FF2B5EF4-FFF2-40B4-BE49-F238E27FC236}">
              <a16:creationId xmlns:a16="http://schemas.microsoft.com/office/drawing/2014/main" id="{C0C73562-4F41-4F8E-B300-A29EF9815126}"/>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10012680" y="22517100"/>
          <a:ext cx="1074420" cy="1074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83820</xdr:colOff>
      <xdr:row>22</xdr:row>
      <xdr:rowOff>15240</xdr:rowOff>
    </xdr:from>
    <xdr:to>
      <xdr:col>5</xdr:col>
      <xdr:colOff>1196340</xdr:colOff>
      <xdr:row>22</xdr:row>
      <xdr:rowOff>1127760</xdr:rowOff>
    </xdr:to>
    <xdr:pic>
      <xdr:nvPicPr>
        <xdr:cNvPr id="27" name="Рисунок 26" descr="Непрозрачный белый диспенсер под флакон Pearl RLHEADWHIT">
          <a:extLst>
            <a:ext uri="{FF2B5EF4-FFF2-40B4-BE49-F238E27FC236}">
              <a16:creationId xmlns:a16="http://schemas.microsoft.com/office/drawing/2014/main" id="{A8B48897-E942-4DC4-8E53-59FA9CC45038}"/>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9974580" y="23637240"/>
          <a:ext cx="1112520" cy="11125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106680</xdr:colOff>
      <xdr:row>24</xdr:row>
      <xdr:rowOff>38100</xdr:rowOff>
    </xdr:from>
    <xdr:to>
      <xdr:col>5</xdr:col>
      <xdr:colOff>1196340</xdr:colOff>
      <xdr:row>24</xdr:row>
      <xdr:rowOff>1127760</xdr:rowOff>
    </xdr:to>
    <xdr:pic>
      <xdr:nvPicPr>
        <xdr:cNvPr id="29" name="Рисунок 28" descr="Прозрачный бесцветный цилиндрический флакон 460 мл с горловиной 28/410">
          <a:extLst>
            <a:ext uri="{FF2B5EF4-FFF2-40B4-BE49-F238E27FC236}">
              <a16:creationId xmlns:a16="http://schemas.microsoft.com/office/drawing/2014/main" id="{72D91FF6-587F-4A39-AF12-25ACEC8B3BB9}"/>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9997440" y="25946100"/>
          <a:ext cx="1089660" cy="1089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121920</xdr:colOff>
      <xdr:row>25</xdr:row>
      <xdr:rowOff>30480</xdr:rowOff>
    </xdr:from>
    <xdr:to>
      <xdr:col>5</xdr:col>
      <xdr:colOff>1203960</xdr:colOff>
      <xdr:row>25</xdr:row>
      <xdr:rowOff>1112520</xdr:rowOff>
    </xdr:to>
    <xdr:pic>
      <xdr:nvPicPr>
        <xdr:cNvPr id="31" name="Рисунок 30" descr="Непрозрачный белый матовый цилиндрический флакон 110 мл с горловиной 24/410">
          <a:extLst>
            <a:ext uri="{FF2B5EF4-FFF2-40B4-BE49-F238E27FC236}">
              <a16:creationId xmlns:a16="http://schemas.microsoft.com/office/drawing/2014/main" id="{249285FF-D915-45F7-951A-4AF66CA8700D}"/>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10012680" y="27081480"/>
          <a:ext cx="1082040" cy="1082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121920</xdr:colOff>
      <xdr:row>30</xdr:row>
      <xdr:rowOff>30480</xdr:rowOff>
    </xdr:from>
    <xdr:to>
      <xdr:col>5</xdr:col>
      <xdr:colOff>1196340</xdr:colOff>
      <xdr:row>30</xdr:row>
      <xdr:rowOff>1104900</xdr:rowOff>
    </xdr:to>
    <xdr:pic>
      <xdr:nvPicPr>
        <xdr:cNvPr id="33" name="Рисунок 32" descr="Черный колпачок диск-топ для флакона с горловиной 24/410">
          <a:extLst>
            <a:ext uri="{FF2B5EF4-FFF2-40B4-BE49-F238E27FC236}">
              <a16:creationId xmlns:a16="http://schemas.microsoft.com/office/drawing/2014/main" id="{8A531FF0-452F-43FF-A4DD-7BAACEB76A82}"/>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10012680" y="32034480"/>
          <a:ext cx="1074420" cy="1074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114300</xdr:colOff>
      <xdr:row>31</xdr:row>
      <xdr:rowOff>30480</xdr:rowOff>
    </xdr:from>
    <xdr:to>
      <xdr:col>5</xdr:col>
      <xdr:colOff>1211580</xdr:colOff>
      <xdr:row>31</xdr:row>
      <xdr:rowOff>1127760</xdr:rowOff>
    </xdr:to>
    <xdr:pic>
      <xdr:nvPicPr>
        <xdr:cNvPr id="35" name="Рисунок 34" descr="Черная навинчиваемая крышка для банки с диаметром горловины 89 мм">
          <a:extLst>
            <a:ext uri="{FF2B5EF4-FFF2-40B4-BE49-F238E27FC236}">
              <a16:creationId xmlns:a16="http://schemas.microsoft.com/office/drawing/2014/main" id="{5D8DE370-ED4C-4A82-B14E-FADD2EB1F0B9}"/>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10005060" y="33177480"/>
          <a:ext cx="1097280" cy="1097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121920</xdr:colOff>
      <xdr:row>32</xdr:row>
      <xdr:rowOff>22860</xdr:rowOff>
    </xdr:from>
    <xdr:to>
      <xdr:col>5</xdr:col>
      <xdr:colOff>1226820</xdr:colOff>
      <xdr:row>32</xdr:row>
      <xdr:rowOff>1127760</xdr:rowOff>
    </xdr:to>
    <xdr:pic>
      <xdr:nvPicPr>
        <xdr:cNvPr id="36" name="Рисунок 35" descr="Черная навинчиваемая крышка «Твист» для банки с диаметром горловины 98 мм">
          <a:extLst>
            <a:ext uri="{FF2B5EF4-FFF2-40B4-BE49-F238E27FC236}">
              <a16:creationId xmlns:a16="http://schemas.microsoft.com/office/drawing/2014/main" id="{0486B443-513D-4A0A-A457-768F49ACF92E}"/>
            </a:ext>
          </a:extLst>
        </xdr:cNvPr>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10012680" y="34312860"/>
          <a:ext cx="1104900" cy="1104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121920</xdr:colOff>
      <xdr:row>33</xdr:row>
      <xdr:rowOff>30480</xdr:rowOff>
    </xdr:from>
    <xdr:to>
      <xdr:col>5</xdr:col>
      <xdr:colOff>1196340</xdr:colOff>
      <xdr:row>33</xdr:row>
      <xdr:rowOff>1104900</xdr:rowOff>
    </xdr:to>
    <xdr:pic>
      <xdr:nvPicPr>
        <xdr:cNvPr id="37" name="Рисунок 36" descr="Бесцветный поворотный узкий дозатор 105 мм для флакона с горловиной 24/410">
          <a:extLst>
            <a:ext uri="{FF2B5EF4-FFF2-40B4-BE49-F238E27FC236}">
              <a16:creationId xmlns:a16="http://schemas.microsoft.com/office/drawing/2014/main" id="{52C47C0A-5980-43C9-9C95-5CE1C1883F08}"/>
            </a:ext>
          </a:extLst>
        </xdr:cNvPr>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10012680" y="35463480"/>
          <a:ext cx="1074420" cy="1074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137160</xdr:colOff>
      <xdr:row>34</xdr:row>
      <xdr:rowOff>53340</xdr:rowOff>
    </xdr:from>
    <xdr:to>
      <xdr:col>5</xdr:col>
      <xdr:colOff>1181100</xdr:colOff>
      <xdr:row>34</xdr:row>
      <xdr:rowOff>1097280</xdr:rowOff>
    </xdr:to>
    <xdr:pic>
      <xdr:nvPicPr>
        <xdr:cNvPr id="38" name="Рисунок 37" descr="Бесцветный отсекатель для банки с диаметром горловины 89 мм">
          <a:extLst>
            <a:ext uri="{FF2B5EF4-FFF2-40B4-BE49-F238E27FC236}">
              <a16:creationId xmlns:a16="http://schemas.microsoft.com/office/drawing/2014/main" id="{8C74B99B-4EF1-4BE6-BEAB-98A51B9E7DE1}"/>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10027920" y="36629340"/>
          <a:ext cx="1043940" cy="10439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160020</xdr:colOff>
      <xdr:row>35</xdr:row>
      <xdr:rowOff>53340</xdr:rowOff>
    </xdr:from>
    <xdr:to>
      <xdr:col>5</xdr:col>
      <xdr:colOff>1196340</xdr:colOff>
      <xdr:row>35</xdr:row>
      <xdr:rowOff>1089660</xdr:rowOff>
    </xdr:to>
    <xdr:pic>
      <xdr:nvPicPr>
        <xdr:cNvPr id="39" name="Рисунок 38" descr="Бесцветный колпачок диск-топ для флакона с горловиной 24/410">
          <a:extLst>
            <a:ext uri="{FF2B5EF4-FFF2-40B4-BE49-F238E27FC236}">
              <a16:creationId xmlns:a16="http://schemas.microsoft.com/office/drawing/2014/main" id="{46C4636E-64EF-4AAB-900C-9668C42B0A5A}"/>
            </a:ext>
          </a:extLst>
        </xdr:cNvPr>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10050780" y="37772340"/>
          <a:ext cx="1036320" cy="1036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129540</xdr:colOff>
      <xdr:row>36</xdr:row>
      <xdr:rowOff>68580</xdr:rowOff>
    </xdr:from>
    <xdr:to>
      <xdr:col>5</xdr:col>
      <xdr:colOff>1158240</xdr:colOff>
      <xdr:row>36</xdr:row>
      <xdr:rowOff>1097280</xdr:rowOff>
    </xdr:to>
    <xdr:pic>
      <xdr:nvPicPr>
        <xdr:cNvPr id="40" name="Рисунок 39" descr="Золотая глянцевая крышка с пипеткой для флакона с горловиной 18/410">
          <a:extLst>
            <a:ext uri="{FF2B5EF4-FFF2-40B4-BE49-F238E27FC236}">
              <a16:creationId xmlns:a16="http://schemas.microsoft.com/office/drawing/2014/main" id="{E2899267-999F-4D7C-A5E5-35E6338161DC}"/>
            </a:ext>
          </a:extLst>
        </xdr:cNvPr>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10020300" y="38930580"/>
          <a:ext cx="1028700" cy="1028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137160</xdr:colOff>
      <xdr:row>37</xdr:row>
      <xdr:rowOff>53340</xdr:rowOff>
    </xdr:from>
    <xdr:to>
      <xdr:col>5</xdr:col>
      <xdr:colOff>1173480</xdr:colOff>
      <xdr:row>37</xdr:row>
      <xdr:rowOff>1089660</xdr:rowOff>
    </xdr:to>
    <xdr:pic>
      <xdr:nvPicPr>
        <xdr:cNvPr id="42" name="Рисунок 41" descr="Бесцветная навинчиваемая крышка для банки с диаметром горловины 89 мм">
          <a:extLst>
            <a:ext uri="{FF2B5EF4-FFF2-40B4-BE49-F238E27FC236}">
              <a16:creationId xmlns:a16="http://schemas.microsoft.com/office/drawing/2014/main" id="{CC900708-DE28-41C6-BDE3-3D8E977AD565}"/>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10027920" y="40058340"/>
          <a:ext cx="1036320" cy="1036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121920</xdr:colOff>
      <xdr:row>38</xdr:row>
      <xdr:rowOff>22860</xdr:rowOff>
    </xdr:from>
    <xdr:to>
      <xdr:col>5</xdr:col>
      <xdr:colOff>1211580</xdr:colOff>
      <xdr:row>38</xdr:row>
      <xdr:rowOff>1112520</xdr:rowOff>
    </xdr:to>
    <xdr:pic>
      <xdr:nvPicPr>
        <xdr:cNvPr id="43" name="Рисунок 42" descr="Белая крышка флип-топ для флакона с горловиной 24/410">
          <a:extLst>
            <a:ext uri="{FF2B5EF4-FFF2-40B4-BE49-F238E27FC236}">
              <a16:creationId xmlns:a16="http://schemas.microsoft.com/office/drawing/2014/main" id="{777EFC1F-74D7-4A2C-AE71-C1E80F3C5DD4}"/>
            </a:ext>
          </a:extLst>
        </xdr:cNvPr>
        <xdr:cNvPicPr>
          <a:picLocks noChangeAspect="1" noChangeArrowheads="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a:fillRect/>
        </a:stretch>
      </xdr:blipFill>
      <xdr:spPr bwMode="auto">
        <a:xfrm>
          <a:off x="10012680" y="41170860"/>
          <a:ext cx="1089660" cy="1089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175260</xdr:colOff>
      <xdr:row>39</xdr:row>
      <xdr:rowOff>68580</xdr:rowOff>
    </xdr:from>
    <xdr:to>
      <xdr:col>5</xdr:col>
      <xdr:colOff>1165860</xdr:colOff>
      <xdr:row>39</xdr:row>
      <xdr:rowOff>1059180</xdr:rowOff>
    </xdr:to>
    <xdr:pic>
      <xdr:nvPicPr>
        <xdr:cNvPr id="45" name="Рисунок 44" descr="Черная навинчиваемая крышка с прокладкой для флакона с горловиной 18/415">
          <a:extLst>
            <a:ext uri="{FF2B5EF4-FFF2-40B4-BE49-F238E27FC236}">
              <a16:creationId xmlns:a16="http://schemas.microsoft.com/office/drawing/2014/main" id="{01FE6989-1D81-408D-A17F-78C10F9D752E}"/>
            </a:ext>
          </a:extLst>
        </xdr:cNvPr>
        <xdr:cNvPicPr>
          <a:picLocks noChangeAspect="1" noChangeArrowheads="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a:fillRect/>
        </a:stretch>
      </xdr:blipFill>
      <xdr:spPr bwMode="auto">
        <a:xfrm>
          <a:off x="10066020" y="42359580"/>
          <a:ext cx="990600" cy="990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144780</xdr:colOff>
      <xdr:row>40</xdr:row>
      <xdr:rowOff>38100</xdr:rowOff>
    </xdr:from>
    <xdr:to>
      <xdr:col>5</xdr:col>
      <xdr:colOff>1181100</xdr:colOff>
      <xdr:row>40</xdr:row>
      <xdr:rowOff>1074420</xdr:rowOff>
    </xdr:to>
    <xdr:pic>
      <xdr:nvPicPr>
        <xdr:cNvPr id="46" name="Рисунок 45" descr="Белый поворотный узкий дозатор 190 мм для флакона с горловиной 24/410">
          <a:extLst>
            <a:ext uri="{FF2B5EF4-FFF2-40B4-BE49-F238E27FC236}">
              <a16:creationId xmlns:a16="http://schemas.microsoft.com/office/drawing/2014/main" id="{D3681B7C-08BB-4110-AE63-3203ECAA3711}"/>
            </a:ext>
          </a:extLst>
        </xdr:cNvPr>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10035540" y="43472100"/>
          <a:ext cx="1036320" cy="1036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167640</xdr:colOff>
      <xdr:row>41</xdr:row>
      <xdr:rowOff>45720</xdr:rowOff>
    </xdr:from>
    <xdr:to>
      <xdr:col>5</xdr:col>
      <xdr:colOff>1165860</xdr:colOff>
      <xdr:row>41</xdr:row>
      <xdr:rowOff>1043940</xdr:rowOff>
    </xdr:to>
    <xdr:pic>
      <xdr:nvPicPr>
        <xdr:cNvPr id="47" name="Рисунок 46" descr="Белый колпачок флип-топ для флакона с горловиной 24/410">
          <a:extLst>
            <a:ext uri="{FF2B5EF4-FFF2-40B4-BE49-F238E27FC236}">
              <a16:creationId xmlns:a16="http://schemas.microsoft.com/office/drawing/2014/main" id="{ED4E502E-1681-43BB-BA85-EA5029006E6D}"/>
            </a:ext>
          </a:extLst>
        </xdr:cNvPr>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a:fillRect/>
        </a:stretch>
      </xdr:blipFill>
      <xdr:spPr bwMode="auto">
        <a:xfrm>
          <a:off x="10058400" y="44622720"/>
          <a:ext cx="998220" cy="998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121920</xdr:colOff>
      <xdr:row>42</xdr:row>
      <xdr:rowOff>30480</xdr:rowOff>
    </xdr:from>
    <xdr:to>
      <xdr:col>5</xdr:col>
      <xdr:colOff>1203960</xdr:colOff>
      <xdr:row>42</xdr:row>
      <xdr:rowOff>1112520</xdr:rowOff>
    </xdr:to>
    <xdr:pic>
      <xdr:nvPicPr>
        <xdr:cNvPr id="48" name="Рисунок 47" descr="Белый пенообразователь для флакона с горловиной 43/400">
          <a:extLst>
            <a:ext uri="{FF2B5EF4-FFF2-40B4-BE49-F238E27FC236}">
              <a16:creationId xmlns:a16="http://schemas.microsoft.com/office/drawing/2014/main" id="{27202331-5ACE-4A63-BD67-18B8AFDF68D4}"/>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flipH="1">
          <a:off x="10012680" y="45750480"/>
          <a:ext cx="1082040" cy="1082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205740</xdr:colOff>
      <xdr:row>43</xdr:row>
      <xdr:rowOff>106680</xdr:rowOff>
    </xdr:from>
    <xdr:to>
      <xdr:col>5</xdr:col>
      <xdr:colOff>1127760</xdr:colOff>
      <xdr:row>43</xdr:row>
      <xdr:rowOff>1028700</xdr:rowOff>
    </xdr:to>
    <xdr:pic>
      <xdr:nvPicPr>
        <xdr:cNvPr id="50" name="Рисунок 49" descr="Белый колпачок диск-топ для флакона с горловиной 24/410">
          <a:extLst>
            <a:ext uri="{FF2B5EF4-FFF2-40B4-BE49-F238E27FC236}">
              <a16:creationId xmlns:a16="http://schemas.microsoft.com/office/drawing/2014/main" id="{FF23BAB1-91E6-44F6-9820-75861636A317}"/>
            </a:ext>
          </a:extLst>
        </xdr:cNvPr>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a:fillRect/>
        </a:stretch>
      </xdr:blipFill>
      <xdr:spPr bwMode="auto">
        <a:xfrm>
          <a:off x="10096500" y="46969680"/>
          <a:ext cx="922020" cy="922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129540</xdr:colOff>
      <xdr:row>44</xdr:row>
      <xdr:rowOff>30480</xdr:rowOff>
    </xdr:from>
    <xdr:to>
      <xdr:col>5</xdr:col>
      <xdr:colOff>1196340</xdr:colOff>
      <xdr:row>44</xdr:row>
      <xdr:rowOff>1097280</xdr:rowOff>
    </xdr:to>
    <xdr:pic>
      <xdr:nvPicPr>
        <xdr:cNvPr id="51" name="Рисунок 50" descr="Черный колпачок флип-топ для флакона с горловиной 28/410">
          <a:extLst>
            <a:ext uri="{FF2B5EF4-FFF2-40B4-BE49-F238E27FC236}">
              <a16:creationId xmlns:a16="http://schemas.microsoft.com/office/drawing/2014/main" id="{3269C1AB-92F6-4F62-AFE0-F934EA9BB89F}"/>
            </a:ext>
          </a:extLst>
        </xdr:cNvPr>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val="0"/>
            </a:ext>
          </a:extLst>
        </a:blip>
        <a:srcRect/>
        <a:stretch>
          <a:fillRect/>
        </a:stretch>
      </xdr:blipFill>
      <xdr:spPr bwMode="auto">
        <a:xfrm>
          <a:off x="10020300" y="48036480"/>
          <a:ext cx="1066800"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175260</xdr:colOff>
      <xdr:row>45</xdr:row>
      <xdr:rowOff>60960</xdr:rowOff>
    </xdr:from>
    <xdr:to>
      <xdr:col>5</xdr:col>
      <xdr:colOff>1173480</xdr:colOff>
      <xdr:row>45</xdr:row>
      <xdr:rowOff>1059180</xdr:rowOff>
    </xdr:to>
    <xdr:pic>
      <xdr:nvPicPr>
        <xdr:cNvPr id="53" name="Рисунок 52" descr="Дисковый дозатор для флакона РО.05/146">
          <a:extLst>
            <a:ext uri="{FF2B5EF4-FFF2-40B4-BE49-F238E27FC236}">
              <a16:creationId xmlns:a16="http://schemas.microsoft.com/office/drawing/2014/main" id="{7F6B457B-A43B-4669-B9A9-E15F677EBDA0}"/>
            </a:ext>
          </a:extLst>
        </xdr:cNvPr>
        <xdr:cNvPicPr>
          <a:picLocks noChangeAspect="1" noChangeArrowheads="1"/>
        </xdr:cNvPicPr>
      </xdr:nvPicPr>
      <xdr:blipFill>
        <a:blip xmlns:r="http://schemas.openxmlformats.org/officeDocument/2006/relationships" r:embed="rId35" cstate="print">
          <a:extLst>
            <a:ext uri="{28A0092B-C50C-407E-A947-70E740481C1C}">
              <a14:useLocalDpi xmlns:a14="http://schemas.microsoft.com/office/drawing/2010/main" val="0"/>
            </a:ext>
          </a:extLst>
        </a:blip>
        <a:srcRect/>
        <a:stretch>
          <a:fillRect/>
        </a:stretch>
      </xdr:blipFill>
      <xdr:spPr bwMode="auto">
        <a:xfrm>
          <a:off x="10066020" y="49209960"/>
          <a:ext cx="998220" cy="998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152400</xdr:colOff>
      <xdr:row>47</xdr:row>
      <xdr:rowOff>15240</xdr:rowOff>
    </xdr:from>
    <xdr:to>
      <xdr:col>5</xdr:col>
      <xdr:colOff>1188720</xdr:colOff>
      <xdr:row>47</xdr:row>
      <xdr:rowOff>1051560</xdr:rowOff>
    </xdr:to>
    <xdr:pic>
      <xdr:nvPicPr>
        <xdr:cNvPr id="54" name="Рисунок 53" descr="Белый дозатор с гладкой юбкой 200 мм для флакона с горловиной 28/410">
          <a:extLst>
            <a:ext uri="{FF2B5EF4-FFF2-40B4-BE49-F238E27FC236}">
              <a16:creationId xmlns:a16="http://schemas.microsoft.com/office/drawing/2014/main" id="{DB29815B-1555-4673-B192-15E62B2B191C}"/>
            </a:ext>
          </a:extLst>
        </xdr:cNvPr>
        <xdr:cNvPicPr>
          <a:picLocks noChangeAspect="1" noChangeArrowheads="1"/>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a:stretch>
          <a:fillRect/>
        </a:stretch>
      </xdr:blipFill>
      <xdr:spPr bwMode="auto">
        <a:xfrm>
          <a:off x="10043160" y="51450240"/>
          <a:ext cx="1036320" cy="1036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152400</xdr:colOff>
      <xdr:row>49</xdr:row>
      <xdr:rowOff>22860</xdr:rowOff>
    </xdr:from>
    <xdr:to>
      <xdr:col>5</xdr:col>
      <xdr:colOff>1173480</xdr:colOff>
      <xdr:row>49</xdr:row>
      <xdr:rowOff>1043940</xdr:rowOff>
    </xdr:to>
    <xdr:pic>
      <xdr:nvPicPr>
        <xdr:cNvPr id="55" name="Рисунок 54" descr="Черный поворотный узкий дозатор 165 мм для флакона с горловиной 24/410">
          <a:extLst>
            <a:ext uri="{FF2B5EF4-FFF2-40B4-BE49-F238E27FC236}">
              <a16:creationId xmlns:a16="http://schemas.microsoft.com/office/drawing/2014/main" id="{084B0BBE-2269-4A5A-A9E4-9B68AC2644B4}"/>
            </a:ext>
          </a:extLst>
        </xdr:cNvPr>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10043160" y="53743860"/>
          <a:ext cx="1021080" cy="10210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152400</xdr:colOff>
      <xdr:row>50</xdr:row>
      <xdr:rowOff>7620</xdr:rowOff>
    </xdr:from>
    <xdr:to>
      <xdr:col>5</xdr:col>
      <xdr:colOff>1211580</xdr:colOff>
      <xdr:row>50</xdr:row>
      <xdr:rowOff>1066800</xdr:rowOff>
    </xdr:to>
    <xdr:pic>
      <xdr:nvPicPr>
        <xdr:cNvPr id="57" name="Рисунок 56" descr="Черный поворотный узкий дозатор 165 мм для флакона с горловиной 28/410">
          <a:extLst>
            <a:ext uri="{FF2B5EF4-FFF2-40B4-BE49-F238E27FC236}">
              <a16:creationId xmlns:a16="http://schemas.microsoft.com/office/drawing/2014/main" id="{AA4834B6-C7DD-49F9-BED7-BC8B9A2089EA}"/>
            </a:ext>
          </a:extLst>
        </xdr:cNvPr>
        <xdr:cNvPicPr>
          <a:picLocks noChangeAspect="1" noChangeArrowheads="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bwMode="auto">
        <a:xfrm>
          <a:off x="10043160" y="54871620"/>
          <a:ext cx="1059180" cy="1059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114300</xdr:colOff>
      <xdr:row>52</xdr:row>
      <xdr:rowOff>15240</xdr:rowOff>
    </xdr:from>
    <xdr:to>
      <xdr:col>5</xdr:col>
      <xdr:colOff>1173480</xdr:colOff>
      <xdr:row>52</xdr:row>
      <xdr:rowOff>1074420</xdr:rowOff>
    </xdr:to>
    <xdr:pic>
      <xdr:nvPicPr>
        <xdr:cNvPr id="58" name="Рисунок 57" descr="Белый спрей-дозатор с гладкой глянцевой юбкой для флакона с горловиной 24/410">
          <a:extLst>
            <a:ext uri="{FF2B5EF4-FFF2-40B4-BE49-F238E27FC236}">
              <a16:creationId xmlns:a16="http://schemas.microsoft.com/office/drawing/2014/main" id="{BFEAD3D9-4443-4427-92FE-5DEC81CD2F95}"/>
            </a:ext>
          </a:extLst>
        </xdr:cNvPr>
        <xdr:cNvPicPr>
          <a:picLocks noChangeAspect="1" noChangeArrowheads="1"/>
        </xdr:cNvPicPr>
      </xdr:nvPicPr>
      <xdr:blipFill>
        <a:blip xmlns:r="http://schemas.openxmlformats.org/officeDocument/2006/relationships" r:embed="rId39" cstate="print">
          <a:extLst>
            <a:ext uri="{28A0092B-C50C-407E-A947-70E740481C1C}">
              <a14:useLocalDpi xmlns:a14="http://schemas.microsoft.com/office/drawing/2010/main" val="0"/>
            </a:ext>
          </a:extLst>
        </a:blip>
        <a:srcRect/>
        <a:stretch>
          <a:fillRect/>
        </a:stretch>
      </xdr:blipFill>
      <xdr:spPr bwMode="auto">
        <a:xfrm>
          <a:off x="10005060" y="57165240"/>
          <a:ext cx="1059180" cy="1059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2" name="Рисунок 1">
          <a:extLst>
            <a:ext uri="{FF2B5EF4-FFF2-40B4-BE49-F238E27FC236}">
              <a16:creationId xmlns:a16="http://schemas.microsoft.com/office/drawing/2014/main" id="{D109F976-7280-4C1A-9E4A-258269DAF9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4" name="Рисунок 3">
          <a:extLst>
            <a:ext uri="{FF2B5EF4-FFF2-40B4-BE49-F238E27FC236}">
              <a16:creationId xmlns:a16="http://schemas.microsoft.com/office/drawing/2014/main" id="{2B77F3B8-BC20-470A-BF44-278C961EE6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twoCellAnchor>
    <xdr:from>
      <xdr:col>0</xdr:col>
      <xdr:colOff>42333</xdr:colOff>
      <xdr:row>0</xdr:row>
      <xdr:rowOff>21167</xdr:rowOff>
    </xdr:from>
    <xdr:to>
      <xdr:col>0</xdr:col>
      <xdr:colOff>645583</xdr:colOff>
      <xdr:row>0</xdr:row>
      <xdr:rowOff>740833</xdr:rowOff>
    </xdr:to>
    <xdr:pic>
      <xdr:nvPicPr>
        <xdr:cNvPr id="5" name="Рисунок 4">
          <a:extLst>
            <a:ext uri="{FF2B5EF4-FFF2-40B4-BE49-F238E27FC236}">
              <a16:creationId xmlns:a16="http://schemas.microsoft.com/office/drawing/2014/main" id="{E0D7541B-2DFE-4787-A174-B0BD563106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twoCellAnchor>
    <xdr:from>
      <xdr:col>0</xdr:col>
      <xdr:colOff>42333</xdr:colOff>
      <xdr:row>0</xdr:row>
      <xdr:rowOff>21167</xdr:rowOff>
    </xdr:from>
    <xdr:to>
      <xdr:col>0</xdr:col>
      <xdr:colOff>645583</xdr:colOff>
      <xdr:row>0</xdr:row>
      <xdr:rowOff>740833</xdr:rowOff>
    </xdr:to>
    <xdr:pic>
      <xdr:nvPicPr>
        <xdr:cNvPr id="6" name="Рисунок 5">
          <a:extLst>
            <a:ext uri="{FF2B5EF4-FFF2-40B4-BE49-F238E27FC236}">
              <a16:creationId xmlns:a16="http://schemas.microsoft.com/office/drawing/2014/main" id="{49B5537B-5E35-4261-A283-0A94AC61B1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twoCellAnchor>
    <xdr:from>
      <xdr:col>0</xdr:col>
      <xdr:colOff>42333</xdr:colOff>
      <xdr:row>0</xdr:row>
      <xdr:rowOff>21167</xdr:rowOff>
    </xdr:from>
    <xdr:to>
      <xdr:col>0</xdr:col>
      <xdr:colOff>645583</xdr:colOff>
      <xdr:row>0</xdr:row>
      <xdr:rowOff>740833</xdr:rowOff>
    </xdr:to>
    <xdr:pic>
      <xdr:nvPicPr>
        <xdr:cNvPr id="7" name="Рисунок 6">
          <a:extLst>
            <a:ext uri="{FF2B5EF4-FFF2-40B4-BE49-F238E27FC236}">
              <a16:creationId xmlns:a16="http://schemas.microsoft.com/office/drawing/2014/main" id="{27387214-DE9E-4CA4-AF4B-A722A18414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2" name="Рисунок 1">
          <a:extLst>
            <a:ext uri="{FF2B5EF4-FFF2-40B4-BE49-F238E27FC236}">
              <a16:creationId xmlns:a16="http://schemas.microsoft.com/office/drawing/2014/main" id="{7948B047-2C45-4935-997F-21BC2F169C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3" name="Рисунок 2">
          <a:extLst>
            <a:ext uri="{FF2B5EF4-FFF2-40B4-BE49-F238E27FC236}">
              <a16:creationId xmlns:a16="http://schemas.microsoft.com/office/drawing/2014/main" id="{B8EEDB97-CCF5-42D1-B34E-0FF49F2FEF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67"/>
          <a:ext cx="603250" cy="719666"/>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3" name="Рисунок 2">
          <a:extLst>
            <a:ext uri="{FF2B5EF4-FFF2-40B4-BE49-F238E27FC236}">
              <a16:creationId xmlns:a16="http://schemas.microsoft.com/office/drawing/2014/main" id="{E6025656-024E-49F3-A7DC-DB5A43CC13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67"/>
          <a:ext cx="603250" cy="719666"/>
        </a:xfrm>
        <a:prstGeom prst="rect">
          <a:avLst/>
        </a:prstGeom>
      </xdr:spPr>
    </xdr:pic>
    <xdr:clientData/>
  </xdr:twoCellAnchor>
  <xdr:twoCellAnchor>
    <xdr:from>
      <xdr:col>0</xdr:col>
      <xdr:colOff>42333</xdr:colOff>
      <xdr:row>0</xdr:row>
      <xdr:rowOff>21167</xdr:rowOff>
    </xdr:from>
    <xdr:to>
      <xdr:col>0</xdr:col>
      <xdr:colOff>645583</xdr:colOff>
      <xdr:row>0</xdr:row>
      <xdr:rowOff>740833</xdr:rowOff>
    </xdr:to>
    <xdr:pic>
      <xdr:nvPicPr>
        <xdr:cNvPr id="5" name="Рисунок 4">
          <a:extLst>
            <a:ext uri="{FF2B5EF4-FFF2-40B4-BE49-F238E27FC236}">
              <a16:creationId xmlns:a16="http://schemas.microsoft.com/office/drawing/2014/main" id="{758957CF-E54D-4EA6-A4F7-FE7E4FF8F7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04047"/>
          <a:ext cx="603250" cy="719666"/>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2" name="Рисунок 1">
          <a:extLst>
            <a:ext uri="{FF2B5EF4-FFF2-40B4-BE49-F238E27FC236}">
              <a16:creationId xmlns:a16="http://schemas.microsoft.com/office/drawing/2014/main" id="{81FD1ED8-5753-4DDF-8CF6-FC7772AE15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67"/>
          <a:ext cx="603250" cy="719666"/>
        </a:xfrm>
        <a:prstGeom prst="rect">
          <a:avLst/>
        </a:prstGeom>
      </xdr:spPr>
    </xdr:pic>
    <xdr:clientData/>
  </xdr:twoCellAnchor>
  <xdr:twoCellAnchor>
    <xdr:from>
      <xdr:col>0</xdr:col>
      <xdr:colOff>42333</xdr:colOff>
      <xdr:row>0</xdr:row>
      <xdr:rowOff>21167</xdr:rowOff>
    </xdr:from>
    <xdr:to>
      <xdr:col>0</xdr:col>
      <xdr:colOff>645583</xdr:colOff>
      <xdr:row>0</xdr:row>
      <xdr:rowOff>740833</xdr:rowOff>
    </xdr:to>
    <xdr:pic>
      <xdr:nvPicPr>
        <xdr:cNvPr id="4" name="Рисунок 3">
          <a:extLst>
            <a:ext uri="{FF2B5EF4-FFF2-40B4-BE49-F238E27FC236}">
              <a16:creationId xmlns:a16="http://schemas.microsoft.com/office/drawing/2014/main" id="{5368380F-39CF-4F3D-9A82-B30F6759C6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04047"/>
          <a:ext cx="603250" cy="719666"/>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2" name="Рисунок 1">
          <a:extLst>
            <a:ext uri="{FF2B5EF4-FFF2-40B4-BE49-F238E27FC236}">
              <a16:creationId xmlns:a16="http://schemas.microsoft.com/office/drawing/2014/main" id="{DC786227-0803-4FBA-B4E0-FEAD9BEC48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twoCellAnchor>
    <xdr:from>
      <xdr:col>0</xdr:col>
      <xdr:colOff>42333</xdr:colOff>
      <xdr:row>0</xdr:row>
      <xdr:rowOff>21167</xdr:rowOff>
    </xdr:from>
    <xdr:to>
      <xdr:col>0</xdr:col>
      <xdr:colOff>645583</xdr:colOff>
      <xdr:row>0</xdr:row>
      <xdr:rowOff>740833</xdr:rowOff>
    </xdr:to>
    <xdr:pic>
      <xdr:nvPicPr>
        <xdr:cNvPr id="3" name="Рисунок 2">
          <a:extLst>
            <a:ext uri="{FF2B5EF4-FFF2-40B4-BE49-F238E27FC236}">
              <a16:creationId xmlns:a16="http://schemas.microsoft.com/office/drawing/2014/main" id="{E9B6054D-A2EA-4025-9596-ABDFDB9AB5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3" name="Рисунок 2">
          <a:extLst>
            <a:ext uri="{FF2B5EF4-FFF2-40B4-BE49-F238E27FC236}">
              <a16:creationId xmlns:a16="http://schemas.microsoft.com/office/drawing/2014/main" id="{AC49293C-4CD4-473C-8898-B091C52BCF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67"/>
          <a:ext cx="603250" cy="719666"/>
        </a:xfrm>
        <a:prstGeom prst="rect">
          <a:avLst/>
        </a:prstGeom>
      </xdr:spPr>
    </xdr:pic>
    <xdr:clientData/>
  </xdr:twoCellAnchor>
  <xdr:twoCellAnchor>
    <xdr:from>
      <xdr:col>0</xdr:col>
      <xdr:colOff>42333</xdr:colOff>
      <xdr:row>0</xdr:row>
      <xdr:rowOff>21167</xdr:rowOff>
    </xdr:from>
    <xdr:to>
      <xdr:col>0</xdr:col>
      <xdr:colOff>645583</xdr:colOff>
      <xdr:row>0</xdr:row>
      <xdr:rowOff>740833</xdr:rowOff>
    </xdr:to>
    <xdr:pic>
      <xdr:nvPicPr>
        <xdr:cNvPr id="4" name="Рисунок 3">
          <a:extLst>
            <a:ext uri="{FF2B5EF4-FFF2-40B4-BE49-F238E27FC236}">
              <a16:creationId xmlns:a16="http://schemas.microsoft.com/office/drawing/2014/main" id="{D3C6BB2F-FA65-48E6-B069-6468DFB9F2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04047"/>
          <a:ext cx="603250" cy="719666"/>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2" name="Рисунок 1">
          <a:extLst>
            <a:ext uri="{FF2B5EF4-FFF2-40B4-BE49-F238E27FC236}">
              <a16:creationId xmlns:a16="http://schemas.microsoft.com/office/drawing/2014/main" id="{8E09B82A-41D5-4439-9283-6D0D1F490C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67"/>
          <a:ext cx="603250" cy="719666"/>
        </a:xfrm>
        <a:prstGeom prst="rect">
          <a:avLst/>
        </a:prstGeom>
      </xdr:spPr>
    </xdr:pic>
    <xdr:clientData/>
  </xdr:twoCellAnchor>
  <xdr:twoCellAnchor>
    <xdr:from>
      <xdr:col>0</xdr:col>
      <xdr:colOff>42333</xdr:colOff>
      <xdr:row>0</xdr:row>
      <xdr:rowOff>21167</xdr:rowOff>
    </xdr:from>
    <xdr:to>
      <xdr:col>0</xdr:col>
      <xdr:colOff>645583</xdr:colOff>
      <xdr:row>0</xdr:row>
      <xdr:rowOff>740833</xdr:rowOff>
    </xdr:to>
    <xdr:pic>
      <xdr:nvPicPr>
        <xdr:cNvPr id="3" name="Рисунок 2">
          <a:extLst>
            <a:ext uri="{FF2B5EF4-FFF2-40B4-BE49-F238E27FC236}">
              <a16:creationId xmlns:a16="http://schemas.microsoft.com/office/drawing/2014/main" id="{A1D2901C-27DA-4D2E-A8CE-43B8DCA8A3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04047"/>
          <a:ext cx="603250" cy="719666"/>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2" name="Рисунок 1">
          <a:extLst>
            <a:ext uri="{FF2B5EF4-FFF2-40B4-BE49-F238E27FC236}">
              <a16:creationId xmlns:a16="http://schemas.microsoft.com/office/drawing/2014/main" id="{481FBC21-D01E-483B-8B6D-01829BC378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67"/>
          <a:ext cx="603250" cy="719666"/>
        </a:xfrm>
        <a:prstGeom prst="rect">
          <a:avLst/>
        </a:prstGeom>
      </xdr:spPr>
    </xdr:pic>
    <xdr:clientData/>
  </xdr:twoCellAnchor>
  <xdr:twoCellAnchor>
    <xdr:from>
      <xdr:col>0</xdr:col>
      <xdr:colOff>42333</xdr:colOff>
      <xdr:row>0</xdr:row>
      <xdr:rowOff>21167</xdr:rowOff>
    </xdr:from>
    <xdr:to>
      <xdr:col>0</xdr:col>
      <xdr:colOff>645583</xdr:colOff>
      <xdr:row>0</xdr:row>
      <xdr:rowOff>740833</xdr:rowOff>
    </xdr:to>
    <xdr:pic>
      <xdr:nvPicPr>
        <xdr:cNvPr id="4" name="Рисунок 3">
          <a:extLst>
            <a:ext uri="{FF2B5EF4-FFF2-40B4-BE49-F238E27FC236}">
              <a16:creationId xmlns:a16="http://schemas.microsoft.com/office/drawing/2014/main" id="{EBB6D0D0-F178-4C11-8B5D-64EE64A3C0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04047"/>
          <a:ext cx="603250" cy="7196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53340</xdr:colOff>
      <xdr:row>0</xdr:row>
      <xdr:rowOff>0</xdr:rowOff>
    </xdr:from>
    <xdr:to>
      <xdr:col>0</xdr:col>
      <xdr:colOff>656590</xdr:colOff>
      <xdr:row>0</xdr:row>
      <xdr:rowOff>719666</xdr:rowOff>
    </xdr:to>
    <xdr:pic>
      <xdr:nvPicPr>
        <xdr:cNvPr id="23" name="Рисунок 22">
          <a:extLst>
            <a:ext uri="{FF2B5EF4-FFF2-40B4-BE49-F238E27FC236}">
              <a16:creationId xmlns:a16="http://schemas.microsoft.com/office/drawing/2014/main" id="{5D833358-DB7F-4536-9452-77FA27205E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340" y="0"/>
          <a:ext cx="603250" cy="71966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3" name="Рисунок 2">
          <a:extLst>
            <a:ext uri="{FF2B5EF4-FFF2-40B4-BE49-F238E27FC236}">
              <a16:creationId xmlns:a16="http://schemas.microsoft.com/office/drawing/2014/main" id="{5C1DB936-3D20-4836-A76C-C79EF2A489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2" name="Рисунок 1">
          <a:extLst>
            <a:ext uri="{FF2B5EF4-FFF2-40B4-BE49-F238E27FC236}">
              <a16:creationId xmlns:a16="http://schemas.microsoft.com/office/drawing/2014/main" id="{90CEA943-648E-4F04-9D9F-0F5E7506CE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twoCellAnchor>
    <xdr:from>
      <xdr:col>0</xdr:col>
      <xdr:colOff>42333</xdr:colOff>
      <xdr:row>0</xdr:row>
      <xdr:rowOff>21167</xdr:rowOff>
    </xdr:from>
    <xdr:to>
      <xdr:col>0</xdr:col>
      <xdr:colOff>645583</xdr:colOff>
      <xdr:row>0</xdr:row>
      <xdr:rowOff>740833</xdr:rowOff>
    </xdr:to>
    <xdr:pic>
      <xdr:nvPicPr>
        <xdr:cNvPr id="3" name="Рисунок 2">
          <a:extLst>
            <a:ext uri="{FF2B5EF4-FFF2-40B4-BE49-F238E27FC236}">
              <a16:creationId xmlns:a16="http://schemas.microsoft.com/office/drawing/2014/main" id="{8ABFB737-9DDE-4B39-8EA9-EDFBD1DE1F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7" name="Рисунок 6">
          <a:extLst>
            <a:ext uri="{FF2B5EF4-FFF2-40B4-BE49-F238E27FC236}">
              <a16:creationId xmlns:a16="http://schemas.microsoft.com/office/drawing/2014/main" id="{70635311-F908-4222-8A70-8C76079B66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10" name="Рисунок 9">
          <a:extLst>
            <a:ext uri="{FF2B5EF4-FFF2-40B4-BE49-F238E27FC236}">
              <a16:creationId xmlns:a16="http://schemas.microsoft.com/office/drawing/2014/main" id="{654C61B6-A311-45DD-A5DB-411EFCC420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67"/>
          <a:ext cx="603250" cy="719666"/>
        </a:xfrm>
        <a:prstGeom prst="rect">
          <a:avLst/>
        </a:prstGeom>
      </xdr:spPr>
    </xdr:pic>
    <xdr:clientData/>
  </xdr:twoCellAnchor>
  <xdr:twoCellAnchor>
    <xdr:from>
      <xdr:col>0</xdr:col>
      <xdr:colOff>42333</xdr:colOff>
      <xdr:row>0</xdr:row>
      <xdr:rowOff>21167</xdr:rowOff>
    </xdr:from>
    <xdr:to>
      <xdr:col>0</xdr:col>
      <xdr:colOff>645583</xdr:colOff>
      <xdr:row>0</xdr:row>
      <xdr:rowOff>740833</xdr:rowOff>
    </xdr:to>
    <xdr:pic>
      <xdr:nvPicPr>
        <xdr:cNvPr id="4" name="Рисунок 3">
          <a:extLst>
            <a:ext uri="{FF2B5EF4-FFF2-40B4-BE49-F238E27FC236}">
              <a16:creationId xmlns:a16="http://schemas.microsoft.com/office/drawing/2014/main" id="{96F01859-A846-4342-881C-65F0EA1F2C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04047"/>
          <a:ext cx="603250" cy="71966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26" name="Рисунок 25">
          <a:extLst>
            <a:ext uri="{FF2B5EF4-FFF2-40B4-BE49-F238E27FC236}">
              <a16:creationId xmlns:a16="http://schemas.microsoft.com/office/drawing/2014/main" id="{D5CEC90E-AE18-4C67-93AF-CD555D0683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67"/>
          <a:ext cx="603250" cy="719666"/>
        </a:xfrm>
        <a:prstGeom prst="rect">
          <a:avLst/>
        </a:prstGeom>
      </xdr:spPr>
    </xdr:pic>
    <xdr:clientData/>
  </xdr:twoCellAnchor>
  <xdr:twoCellAnchor>
    <xdr:from>
      <xdr:col>0</xdr:col>
      <xdr:colOff>42333</xdr:colOff>
      <xdr:row>0</xdr:row>
      <xdr:rowOff>21167</xdr:rowOff>
    </xdr:from>
    <xdr:to>
      <xdr:col>0</xdr:col>
      <xdr:colOff>645583</xdr:colOff>
      <xdr:row>0</xdr:row>
      <xdr:rowOff>740833</xdr:rowOff>
    </xdr:to>
    <xdr:pic>
      <xdr:nvPicPr>
        <xdr:cNvPr id="4" name="Рисунок 3">
          <a:extLst>
            <a:ext uri="{FF2B5EF4-FFF2-40B4-BE49-F238E27FC236}">
              <a16:creationId xmlns:a16="http://schemas.microsoft.com/office/drawing/2014/main" id="{4C3DBCF2-6F55-43A1-9340-BB23D3A181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04047"/>
          <a:ext cx="603250" cy="71966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42333</xdr:colOff>
      <xdr:row>0</xdr:row>
      <xdr:rowOff>21167</xdr:rowOff>
    </xdr:from>
    <xdr:to>
      <xdr:col>0</xdr:col>
      <xdr:colOff>645583</xdr:colOff>
      <xdr:row>0</xdr:row>
      <xdr:rowOff>740833</xdr:rowOff>
    </xdr:to>
    <xdr:pic>
      <xdr:nvPicPr>
        <xdr:cNvPr id="3" name="Рисунок 2">
          <a:extLst>
            <a:ext uri="{FF2B5EF4-FFF2-40B4-BE49-F238E27FC236}">
              <a16:creationId xmlns:a16="http://schemas.microsoft.com/office/drawing/2014/main" id="{CB15F9A8-75C7-4380-82A3-12E6361FE3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333" y="21167"/>
          <a:ext cx="603250" cy="719666"/>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natura-vita.net/upakovka"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8" Type="http://schemas.openxmlformats.org/officeDocument/2006/relationships/drawing" Target="../drawings/drawing11.xml"/><Relationship Id="rId3" Type="http://schemas.openxmlformats.org/officeDocument/2006/relationships/hyperlink" Target="http://natura-vita.net/hammam/mylo_gustoe/soap_beldi" TargetMode="External"/><Relationship Id="rId7" Type="http://schemas.openxmlformats.org/officeDocument/2006/relationships/printerSettings" Target="../printerSettings/printerSettings10.bin"/><Relationship Id="rId2" Type="http://schemas.openxmlformats.org/officeDocument/2006/relationships/hyperlink" Target="http://natura-vita.net/hammam/mylo_gustoe/soap_zeytun" TargetMode="External"/><Relationship Id="rId1" Type="http://schemas.openxmlformats.org/officeDocument/2006/relationships/hyperlink" Target="http://natura-vita.net/hammam/mylo_gustoe/soap_sabun" TargetMode="External"/><Relationship Id="rId6" Type="http://schemas.openxmlformats.org/officeDocument/2006/relationships/hyperlink" Target="http://natura-vita.net/provence/soap/soap_traditional" TargetMode="External"/><Relationship Id="rId5" Type="http://schemas.openxmlformats.org/officeDocument/2006/relationships/hyperlink" Target="http://natura-vita.net/provence/soap/soap_flower" TargetMode="External"/><Relationship Id="rId4" Type="http://schemas.openxmlformats.org/officeDocument/2006/relationships/hyperlink" Target="http://natura-vita.net/provence/soap/soap_herbal"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natura-vita.net/hammam/skraby_dlja_tela/mint_orange" TargetMode="External"/><Relationship Id="rId3" Type="http://schemas.openxmlformats.org/officeDocument/2006/relationships/hyperlink" Target="http://natura-vita.net/hammam/naturalnye_skraby/skrab_vanilla_dessert" TargetMode="External"/><Relationship Id="rId7" Type="http://schemas.openxmlformats.org/officeDocument/2006/relationships/hyperlink" Target="http://natura-vita.net/hammam/skraby_dlja_tela/hot_choco" TargetMode="External"/><Relationship Id="rId2" Type="http://schemas.openxmlformats.org/officeDocument/2006/relationships/hyperlink" Target="http://natura-vita.net/hammam/naturalnye_skraby/skrab_orange_honey" TargetMode="External"/><Relationship Id="rId1" Type="http://schemas.openxmlformats.org/officeDocument/2006/relationships/hyperlink" Target="http://natura-vita.net/hammam/naturalnye_skraby/skrab_jordan_dead_sea" TargetMode="External"/><Relationship Id="rId6" Type="http://schemas.openxmlformats.org/officeDocument/2006/relationships/hyperlink" Target="http://natura-vita.net/hammam/skraby_dlja_tela/green_coffee" TargetMode="External"/><Relationship Id="rId5" Type="http://schemas.openxmlformats.org/officeDocument/2006/relationships/hyperlink" Target="http://natura-vita.net/hammam/naturalnye_skraby/skrab_turkish_coffee" TargetMode="External"/><Relationship Id="rId10" Type="http://schemas.openxmlformats.org/officeDocument/2006/relationships/drawing" Target="../drawings/drawing12.xml"/><Relationship Id="rId4" Type="http://schemas.openxmlformats.org/officeDocument/2006/relationships/hyperlink" Target="http://natura-vita.net/hammam/naturalnye_skraby/skrab_persian_rose" TargetMode="External"/><Relationship Id="rId9"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natura-vita.net/natura-vita/kremy-dlya-ruk/ultrauvlazhnyayushchij-krem-dlya-ruk-i-loktej-s-10-mochevinoj-natura-vita-professional" TargetMode="External"/><Relationship Id="rId1" Type="http://schemas.openxmlformats.org/officeDocument/2006/relationships/hyperlink" Target="https://natura-vita.net/natura-vita/kremy-dlya-nog/ultrauvlazhnyayushchij-krem-dlya-nog-protiv-natoptyshej-s-10-mochevinoj-natura-vita-professional" TargetMode="External"/><Relationship Id="rId4"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3" Type="http://schemas.openxmlformats.org/officeDocument/2006/relationships/hyperlink" Target="http://natura-vita.net/hammam/krem_maslo/krem_maslo_gold_argan" TargetMode="External"/><Relationship Id="rId2" Type="http://schemas.openxmlformats.org/officeDocument/2006/relationships/hyperlink" Target="http://natura-vita.net/hammam/krem_maslo/krem_maslo_green_coffee" TargetMode="External"/><Relationship Id="rId1" Type="http://schemas.openxmlformats.org/officeDocument/2006/relationships/hyperlink" Target="http://natura-vita.net/hammam/krem_maslo/krem_maslo_karite" TargetMode="External"/><Relationship Id="rId5" Type="http://schemas.openxmlformats.org/officeDocument/2006/relationships/drawing" Target="../drawings/drawing16.xml"/><Relationship Id="rId4"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8" Type="http://schemas.openxmlformats.org/officeDocument/2006/relationships/hyperlink" Target="https://natura-vita.net/upakovka/flakony-dlya-kosmeticheskih-sredstv/prozrachnyj-bescvetnyj-ovalnyj-flakon-250-ml-s-gorlovinoj-24-410" TargetMode="External"/><Relationship Id="rId13" Type="http://schemas.openxmlformats.org/officeDocument/2006/relationships/hyperlink" Target="https://natura-vita.net/upakovka/kryshki-kolpachki-i-dozatory/bescvetnyj-povorotnyj-uzkij-dozator-105-mm-dlya-flakona-s-gorlovinoj-24-410" TargetMode="External"/><Relationship Id="rId18" Type="http://schemas.openxmlformats.org/officeDocument/2006/relationships/hyperlink" Target="https://natura-vita.net/upakovka/kryshki-kolpachki-i-dozatory/bescvetnaya-navinchivaemaya-kryshka-dlya-banki-s-diametrom-gorloviny-89-mm" TargetMode="External"/><Relationship Id="rId26" Type="http://schemas.openxmlformats.org/officeDocument/2006/relationships/hyperlink" Target="https://natura-vita.net/upakovka/flakony-dlya-kosmeticheskih-sredstv/neprozrachnyj-belyj-cilindricheskij-flakon-200-ml-s-gorlovinoj-24-410" TargetMode="External"/><Relationship Id="rId3" Type="http://schemas.openxmlformats.org/officeDocument/2006/relationships/hyperlink" Target="https://natura-vita.net/upakovka/banki-dlya-kosmeticheskih-sredstv/poluprozrachnaya-korichnevaya-banka-tvist-220-ml-s-diametrom-gorloviny-98-mm" TargetMode="External"/><Relationship Id="rId21" Type="http://schemas.openxmlformats.org/officeDocument/2006/relationships/hyperlink" Target="https://natura-vita.net/upakovka/kryshki-kolpachki-i-dozatory/belyj-kolpachok-flip-top-dlya-flakona-s-gorlovinoj-24-410" TargetMode="External"/><Relationship Id="rId7" Type="http://schemas.openxmlformats.org/officeDocument/2006/relationships/hyperlink" Target="https://natura-vita.net/upakovka/flakony-dlya-kosmeticheskih-sredstv/prozrachnyj-bescvetnyj-cilindricheskij-flakon-200-ml-s-gorlovinoj-24-410" TargetMode="External"/><Relationship Id="rId12" Type="http://schemas.openxmlformats.org/officeDocument/2006/relationships/hyperlink" Target="https://natura-vita.net/upakovka/kryshki-kolpachki-i-dozatory/chernaya-navinchivaemaya-kryshka-tvist-dlya-banki-s-diametrom-gorloviny-98-mm" TargetMode="External"/><Relationship Id="rId17" Type="http://schemas.openxmlformats.org/officeDocument/2006/relationships/hyperlink" Target="https://natura-vita.net/upakovka/kryshki-kolpachki-i-dozatory/bescvetnaya-navinchivaemaya-kryshka-dlya-banki-s-diametrom-gorloviny-89-mm" TargetMode="External"/><Relationship Id="rId25" Type="http://schemas.openxmlformats.org/officeDocument/2006/relationships/hyperlink" Target="https://natura-vita.net/upakovka/flakony-dlya-kosmeticheskih-sredstv/poluprozrachnyj-korichnevyj-kruglyj-flakon-320-ml-s-gorlovinoj-28-410" TargetMode="External"/><Relationship Id="rId2" Type="http://schemas.openxmlformats.org/officeDocument/2006/relationships/hyperlink" Target="https://natura-vita.net/upakovka/banki-dlya-kosmeticheskih-sredstv/poluprozrachnaya-korichnevaya-banka-250-ml-s-diametrom-gorloviny-89-mm" TargetMode="External"/><Relationship Id="rId16" Type="http://schemas.openxmlformats.org/officeDocument/2006/relationships/hyperlink" Target="https://natura-vita.net/upakovka/kryshki-kolpachki-i-dozatory/bescvetnyj-kolpachok-disk-top-dlya-flakona-s-gorlovinoj-24-410" TargetMode="External"/><Relationship Id="rId20" Type="http://schemas.openxmlformats.org/officeDocument/2006/relationships/hyperlink" Target="https://natura-vita.net/upakovka/kryshki-kolpachki-i-dozatory/belyj-povorotnyj-uzkij-dozator-190-mm-dlya-flakona-s-gorlovinoj-24-410" TargetMode="External"/><Relationship Id="rId1" Type="http://schemas.openxmlformats.org/officeDocument/2006/relationships/hyperlink" Target="https://natura-vita.net/upakovka/banki-dlya-kosmeticheskih-sredstv/prozrachnaya-bescvetnaya-banka-250-ml-s-diametrom-gorloviny-89-mm" TargetMode="External"/><Relationship Id="rId6" Type="http://schemas.openxmlformats.org/officeDocument/2006/relationships/hyperlink" Target="https://natura-vita.net/upakovka/flakony-dlya-kosmeticheskih-sredstv/prozrachnyj-bescvetnyj-cilindricheskij-flakon-pod-penoobrazovatel-165-ml-s-gorlovinoj-43-400" TargetMode="External"/><Relationship Id="rId11" Type="http://schemas.openxmlformats.org/officeDocument/2006/relationships/hyperlink" Target="https://natura-vita.net/upakovka/kryshki-kolpachki-i-dozatory/chernaya-navinchivaemaya-kryshka-dlya-banki-s-diametrom-gorloviny-89-mm" TargetMode="External"/><Relationship Id="rId24" Type="http://schemas.openxmlformats.org/officeDocument/2006/relationships/hyperlink" Target="https://natura-vita.net/upakovka/kryshki-kolpachki-i-dozatory/chernyj-kolpachok-flip-top-dlya-flakona-s-gorlovinoj-28-410" TargetMode="External"/><Relationship Id="rId5" Type="http://schemas.openxmlformats.org/officeDocument/2006/relationships/hyperlink" Target="https://natura-vita.net/upakovka/flakony-dlya-kosmeticheskih-sredstv/prozrachnyj-bescvetnyj-cilindricheskij-flakon-pod-penoobrazovatel-165-ml-s-gorlovinoj-43-400" TargetMode="External"/><Relationship Id="rId15" Type="http://schemas.openxmlformats.org/officeDocument/2006/relationships/hyperlink" Target="https://natura-vita.net/upakovka/kryshki-kolpachki-i-dozatory/bescvetnyj-kolpachok-disk-top-dlya-flakona-s-gorlovinoj-24-410" TargetMode="External"/><Relationship Id="rId23" Type="http://schemas.openxmlformats.org/officeDocument/2006/relationships/hyperlink" Target="https://natura-vita.net/upakovka/kryshki-kolpachki-i-dozatory/belyj-kolpachok-disk-top-dlya-flakona-s-gorlovinoj-24-410" TargetMode="External"/><Relationship Id="rId28" Type="http://schemas.openxmlformats.org/officeDocument/2006/relationships/drawing" Target="../drawings/drawing2.xml"/><Relationship Id="rId10" Type="http://schemas.openxmlformats.org/officeDocument/2006/relationships/hyperlink" Target="https://natura-vita.net/upakovka/kryshki-kolpachki-i-dozatory/chernyj-kolpachok-disk-top-dlya-flakona-s-gorlovinoj-24-410" TargetMode="External"/><Relationship Id="rId19" Type="http://schemas.openxmlformats.org/officeDocument/2006/relationships/hyperlink" Target="https://natura-vita.net/upakovka/kryshki-kolpachki-i-dozatory/bescvetnaya-navinchivaemaya-kryshka-dlya-banki-s-diametrom-gorloviny-89-mm" TargetMode="External"/><Relationship Id="rId4" Type="http://schemas.openxmlformats.org/officeDocument/2006/relationships/hyperlink" Target="https://natura-vita.net/upakovka/flakony-dlya-kosmeticheskih-sredstv/prozrachnyj-fioletovyj-cilindricheskij-flakon-250-ml-s-gorlovinoj-24-410" TargetMode="External"/><Relationship Id="rId9" Type="http://schemas.openxmlformats.org/officeDocument/2006/relationships/hyperlink" Target="https://natura-vita.net/upakovka/flakony-dlya-kosmeticheskih-sredstv/prozrachnyj-bescvetnyj-kruglyj-flakon-200-ml-s-gorlovinoj-24-410" TargetMode="External"/><Relationship Id="rId14" Type="http://schemas.openxmlformats.org/officeDocument/2006/relationships/hyperlink" Target="https://natura-vita.net/upakovka/kryshki-kolpachki-i-dozatory/bescvetnyj-otsekatel-dlya-banki-s-diametrom-gorloviny-89-mm" TargetMode="External"/><Relationship Id="rId22" Type="http://schemas.openxmlformats.org/officeDocument/2006/relationships/hyperlink" Target="https://natura-vita.net/upakovka/kryshki-kolpachki-i-dozatory/belyj-penoobrazovatel-dlya-flakona-s-gorlovinoj-43-400" TargetMode="External"/><Relationship Id="rId27"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http://natura-vita.net/provence/penki_dlja_umyvanija/penka_organic_iris" TargetMode="External"/><Relationship Id="rId2" Type="http://schemas.openxmlformats.org/officeDocument/2006/relationships/hyperlink" Target="http://natura-vita.net/provence/penki_dlja_umyvanija/penka_organic_lemongrass" TargetMode="External"/><Relationship Id="rId1" Type="http://schemas.openxmlformats.org/officeDocument/2006/relationships/hyperlink" Target="http://natura-vita.net/provence/penki_dlja_umyvanija/penka_organic_lavender" TargetMode="External"/><Relationship Id="rId5" Type="http://schemas.openxmlformats.org/officeDocument/2006/relationships/drawing" Target="../drawings/drawing20.xml"/><Relationship Id="rId4"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8" Type="http://schemas.openxmlformats.org/officeDocument/2006/relationships/drawing" Target="../drawings/drawing22.xml"/><Relationship Id="rId3" Type="http://schemas.openxmlformats.org/officeDocument/2006/relationships/hyperlink" Target="http://natura-vita.net/provence/1511276183/micellyarnaya_voda_matiruyushchaya" TargetMode="External"/><Relationship Id="rId7" Type="http://schemas.openxmlformats.org/officeDocument/2006/relationships/hyperlink" Target="https://natura-vita.net/natura-vita/micellyarnaya-voda/nejtralnaya-micellyarnaya-voda-dlya-vsekh-tipov-kozhi-natura-vita-professional" TargetMode="External"/><Relationship Id="rId2" Type="http://schemas.openxmlformats.org/officeDocument/2006/relationships/hyperlink" Target="http://natura-vita.net/provence/1511276183/micellyarnaya_voda_uspokaivayushchaya" TargetMode="External"/><Relationship Id="rId1" Type="http://schemas.openxmlformats.org/officeDocument/2006/relationships/hyperlink" Target="http://natura-vita.net/provence/1511276183/micellyarnaya_voda_regeneriruyushchaya" TargetMode="External"/><Relationship Id="rId6" Type="http://schemas.openxmlformats.org/officeDocument/2006/relationships/hyperlink" Target="http://natura-vita.net/hammam/micellyarnaya_voda/apelsinovaya_micellyarnaya_voda_moroccan_orange" TargetMode="External"/><Relationship Id="rId5" Type="http://schemas.openxmlformats.org/officeDocument/2006/relationships/hyperlink" Target="http://natura-vita.net/hammam/micellyarnaya_voda/rozovaya_micellyarnaya_voda_persian_rose" TargetMode="External"/><Relationship Id="rId4" Type="http://schemas.openxmlformats.org/officeDocument/2006/relationships/hyperlink" Target="http://natura-vita.net/hammam/micellyarnaya_voda/shalfejnaya_micellyarnaya_voda_jordan_dead_sea" TargetMode="External"/></Relationships>
</file>

<file path=xl/worksheets/_rels/sheet23.xml.rels><?xml version="1.0" encoding="UTF-8" standalone="yes"?>
<Relationships xmlns="http://schemas.openxmlformats.org/package/2006/relationships"><Relationship Id="rId3" Type="http://schemas.openxmlformats.org/officeDocument/2006/relationships/hyperlink" Target="https://natura-vita.net/natura-vita/bessulfatnye-geli-dlya-umyvaniya/bessulfatnyj-gel-dlya-umyvaniya-pore-control-detox-s-uglem-natura-vita" TargetMode="External"/><Relationship Id="rId2" Type="http://schemas.openxmlformats.org/officeDocument/2006/relationships/hyperlink" Target="https://natura-vita.net/natura-vita/bessulfatnye-geli-dlya-umyvaniya/bessulfatnyj-gel-dlya-umyvaniya-aloe-95-s-aloeh-vera-natura-vita" TargetMode="External"/><Relationship Id="rId1" Type="http://schemas.openxmlformats.org/officeDocument/2006/relationships/hyperlink" Target="https://natura-vita.net/natura-vita/bessulfatnye-geli-dlya-umyvaniya/bessulfatnyj-gel-dlya-umyvaniya-snail-95-s-mucinom-ulitki-natura-vita" TargetMode="External"/><Relationship Id="rId5" Type="http://schemas.openxmlformats.org/officeDocument/2006/relationships/drawing" Target="../drawings/drawing23.xml"/><Relationship Id="rId4"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8" Type="http://schemas.openxmlformats.org/officeDocument/2006/relationships/drawing" Target="../drawings/drawing24.xml"/><Relationship Id="rId3" Type="http://schemas.openxmlformats.org/officeDocument/2006/relationships/hyperlink" Target="http://natura-vita.net/provence/toniki_dlja_lica/organic_lemongrass" TargetMode="External"/><Relationship Id="rId7" Type="http://schemas.openxmlformats.org/officeDocument/2006/relationships/printerSettings" Target="../printerSettings/printerSettings21.bin"/><Relationship Id="rId2" Type="http://schemas.openxmlformats.org/officeDocument/2006/relationships/hyperlink" Target="https://natura-vita.net/natura-vita/tonery-dlya-lica/toner-dlya-lica-regeneriruyushchij-snail-95-s-mucinom-ulitki-natura-vita" TargetMode="External"/><Relationship Id="rId1" Type="http://schemas.openxmlformats.org/officeDocument/2006/relationships/hyperlink" Target="https://natura-vita.net/natura-vita/tonery-dlya-lica/toner-dlya-lica-uvlazhnyayushchij-i-uspokaivayushchij-aloe-95-s-aloeh-vera-natura-vita" TargetMode="External"/><Relationship Id="rId6" Type="http://schemas.openxmlformats.org/officeDocument/2006/relationships/hyperlink" Target="https://natura-vita.net/natura-vita/tonery-dlya-lica/suzhayushchij-pory-tonik-dlya-lica-pore-control-s-uglem-natura-vita" TargetMode="External"/><Relationship Id="rId5" Type="http://schemas.openxmlformats.org/officeDocument/2006/relationships/hyperlink" Target="http://natura-vita.net/provence/toniki_dlja_lica/tonic_dlya_lica_regener" TargetMode="External"/><Relationship Id="rId4" Type="http://schemas.openxmlformats.org/officeDocument/2006/relationships/hyperlink" Target="http://natura-vita.net/provence/toniki_dlja_lica/organic_lavender" TargetMode="External"/></Relationships>
</file>

<file path=xl/worksheets/_rels/sheet25.xml.rels><?xml version="1.0" encoding="UTF-8" standalone="yes"?>
<Relationships xmlns="http://schemas.openxmlformats.org/package/2006/relationships"><Relationship Id="rId3" Type="http://schemas.openxmlformats.org/officeDocument/2006/relationships/hyperlink" Target="https://natura-vita.net/natura-vita/mnogofunkcionalnye-geli/mnogofunkcionalnyj-gel-aloe-95-s-aloeh-vera-250-ml-natura-vita" TargetMode="External"/><Relationship Id="rId2" Type="http://schemas.openxmlformats.org/officeDocument/2006/relationships/hyperlink" Target="https://natura-vita.net/natura-vita/mnogofunkcionalnye-geli/mnogofunkcionalnyj-gel-snail" TargetMode="External"/><Relationship Id="rId1" Type="http://schemas.openxmlformats.org/officeDocument/2006/relationships/hyperlink" Target="https://natura-vita.net/natura-vita/mnogofunkcionalnye-geli/mnogofunkcionalnyj-gel-aloe" TargetMode="External"/><Relationship Id="rId5" Type="http://schemas.openxmlformats.org/officeDocument/2006/relationships/drawing" Target="../drawings/drawing25.xml"/><Relationship Id="rId4"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hyperlink" Target="http://natura-vita.net/organic_intimate/gel_dlya_ezhednevnoy_intimnoy_gigieny/neutral" TargetMode="External"/><Relationship Id="rId2" Type="http://schemas.openxmlformats.org/officeDocument/2006/relationships/hyperlink" Target="http://natura-vita.net/organic_intimate/gel_dlya_ezhednevnoy_intimnoy_gigieny/camomile" TargetMode="External"/><Relationship Id="rId1" Type="http://schemas.openxmlformats.org/officeDocument/2006/relationships/hyperlink" Target="http://natura-vita.net/organic_intimate/gel_dlya_ezhednevnoy_intimnoy_gigieny/calendula" TargetMode="External"/><Relationship Id="rId5" Type="http://schemas.openxmlformats.org/officeDocument/2006/relationships/drawing" Target="../drawings/drawing27.xml"/><Relationship Id="rId4"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hyperlink" Target="https://natura-vita.net/natura-vita/antibakterialnye-geli-dlya-ruk/antibakterialnyj-gel-dlya-ruk-s-maslom-chajnogo-dereva-i-sokom-aloeh-natura-vita-200-ml" TargetMode="External"/><Relationship Id="rId2" Type="http://schemas.openxmlformats.org/officeDocument/2006/relationships/hyperlink" Target="https://natura-vita.net/natura-vita/antibakterialnye-geli-dlya-ruk/antibakterialnyj-gel-dlya-ruk-s-maslom-chajnogo-dereva-i-sokom-aloeh-natura-vita-50-ml" TargetMode="External"/><Relationship Id="rId1" Type="http://schemas.openxmlformats.org/officeDocument/2006/relationships/hyperlink" Target="https://natura-vita.net/natura-vita/antibakterialnye-geli-dlya-ruk/antibakterialnyj-gel-dlya-ruk-s-maslom-chajnogo-dereva-i-sokom-aloeh-natura-vita-250-ml" TargetMode="External"/><Relationship Id="rId5" Type="http://schemas.openxmlformats.org/officeDocument/2006/relationships/drawing" Target="../drawings/drawing28.xml"/><Relationship Id="rId4" Type="http://schemas.openxmlformats.org/officeDocument/2006/relationships/hyperlink" Target="https://natura-vita.net/natura-vita/antibakterialnye-geli-dlya-ruk/antibakterialnyj-gel-dlya-ruk-s-maslom-chajnogo-dereva-i-sokom-aloeh-natura-vita-5-l" TargetMode="Externa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https://natura-vita.net/provence-organic-herbs/shampuni-dlya-volos/regeneriruyushchij-shampun" TargetMode="External"/><Relationship Id="rId13" Type="http://schemas.openxmlformats.org/officeDocument/2006/relationships/hyperlink" Target="http://natura-vita.net/hammam/shampuni_dlja_volos/oriental_luxury_shampun" TargetMode="External"/><Relationship Id="rId3" Type="http://schemas.openxmlformats.org/officeDocument/2006/relationships/hyperlink" Target="https://natura-vita.net/provence-organic-herbs/bessulfatnye-shampuni-dlya-volos/bessulfatnyj-shampun-organic-lavender" TargetMode="External"/><Relationship Id="rId7" Type="http://schemas.openxmlformats.org/officeDocument/2006/relationships/hyperlink" Target="https://natura-vita.net/provence-organic-herbs/shampuni-dlya-volos/cvetochnyj-shampun" TargetMode="External"/><Relationship Id="rId12" Type="http://schemas.openxmlformats.org/officeDocument/2006/relationships/hyperlink" Target="http://natura-vita.net/hammam/shampuni_dlja_volos/african_energy_shampun" TargetMode="External"/><Relationship Id="rId2" Type="http://schemas.openxmlformats.org/officeDocument/2006/relationships/hyperlink" Target="http://natura-vita.net/hammam/bessulfatnye_shampuni_dlya_volos/bessulfatnyj_shampun_vanilla_ginger" TargetMode="External"/><Relationship Id="rId1" Type="http://schemas.openxmlformats.org/officeDocument/2006/relationships/hyperlink" Target="http://natura-vita.net/hammam/bessulfatnye_shampuni_dlya_volos/bessulfatnyj_shampun_jordan_dead_sea" TargetMode="External"/><Relationship Id="rId6" Type="http://schemas.openxmlformats.org/officeDocument/2006/relationships/hyperlink" Target="https://natura-vita.net/provence-organic-herbs/shampuni-dlya-volos/tradicionnyj-shampun" TargetMode="External"/><Relationship Id="rId11" Type="http://schemas.openxmlformats.org/officeDocument/2006/relationships/hyperlink" Target="http://natura-vita.net/hammam/shampuni_dlja_volos/red_pepper_shampoo" TargetMode="External"/><Relationship Id="rId5" Type="http://schemas.openxmlformats.org/officeDocument/2006/relationships/hyperlink" Target="https://natura-vita.net/provence-organic-herbs/bessulfatnye-shampuni-dlya-volos/bessulfatnyj-shampun-organic-grape-seed" TargetMode="External"/><Relationship Id="rId15" Type="http://schemas.openxmlformats.org/officeDocument/2006/relationships/drawing" Target="../drawings/drawing7.xml"/><Relationship Id="rId10" Type="http://schemas.openxmlformats.org/officeDocument/2006/relationships/hyperlink" Target="http://natura-vita.net/hammam/shampuni_dlja_volos/black_cumin_shampoo" TargetMode="External"/><Relationship Id="rId4" Type="http://schemas.openxmlformats.org/officeDocument/2006/relationships/hyperlink" Target="https://natura-vita.net/provence-organic-herbs/bessulfatnye-shampuni-dlya-volos/bessulfatnyj-shampun-organic-iris" TargetMode="External"/><Relationship Id="rId9" Type="http://schemas.openxmlformats.org/officeDocument/2006/relationships/hyperlink" Target="http://natura-vita.net/hammam/shampuni_dlja_volos/gold_argan_shampoo" TargetMode="External"/><Relationship Id="rId1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hyperlink" Target="http://natura-vita.net/hammam/balzamy_dlya_volos/african_energy_balzam_dlya_volos" TargetMode="External"/><Relationship Id="rId13" Type="http://schemas.openxmlformats.org/officeDocument/2006/relationships/hyperlink" Target="http://natura-vita.net/provence/balzamy_dlja_volos/flowers_provence_balzame" TargetMode="External"/><Relationship Id="rId3" Type="http://schemas.openxmlformats.org/officeDocument/2006/relationships/hyperlink" Target="http://natura-vita.net/hammam/masky_dlja_volos/maska_red_pepper" TargetMode="External"/><Relationship Id="rId7" Type="http://schemas.openxmlformats.org/officeDocument/2006/relationships/hyperlink" Target="http://natura-vita.net/provence/maski_dlja_volos/maska_traditional" TargetMode="External"/><Relationship Id="rId12" Type="http://schemas.openxmlformats.org/officeDocument/2006/relationships/hyperlink" Target="http://natura-vita.net/provence/balzamy_dlja_volos/regener_provence_balzame" TargetMode="External"/><Relationship Id="rId2" Type="http://schemas.openxmlformats.org/officeDocument/2006/relationships/hyperlink" Target="http://natura-vita.net/hammam/masky_dlja_volos/maska_gold_argan" TargetMode="External"/><Relationship Id="rId16" Type="http://schemas.openxmlformats.org/officeDocument/2006/relationships/drawing" Target="../drawings/drawing8.xml"/><Relationship Id="rId1" Type="http://schemas.openxmlformats.org/officeDocument/2006/relationships/hyperlink" Target="http://natura-vita.net/hammam/bessulfatnye_shampuni_dlya_volos/bessulfatnyj_shampun_vanilla_ginger" TargetMode="External"/><Relationship Id="rId6" Type="http://schemas.openxmlformats.org/officeDocument/2006/relationships/hyperlink" Target="http://natura-vita.net/provence/maski_dlja_volos/maska_flowers" TargetMode="External"/><Relationship Id="rId11" Type="http://schemas.openxmlformats.org/officeDocument/2006/relationships/hyperlink" Target="http://natura-vita.net/hammam/maslyanye_kompleksy_dlya_volos/oriental_luxury_maslyanyj_kompleks" TargetMode="External"/><Relationship Id="rId5" Type="http://schemas.openxmlformats.org/officeDocument/2006/relationships/hyperlink" Target="http://natura-vita.net/provence/maski_dlja_volos/maska_regenerating" TargetMode="External"/><Relationship Id="rId15" Type="http://schemas.openxmlformats.org/officeDocument/2006/relationships/printerSettings" Target="../printerSettings/printerSettings8.bin"/><Relationship Id="rId10" Type="http://schemas.openxmlformats.org/officeDocument/2006/relationships/hyperlink" Target="http://natura-vita.net/hammam/balzamy_dlya_volos/oriental_luxury_balzam_dlya_volos" TargetMode="External"/><Relationship Id="rId4" Type="http://schemas.openxmlformats.org/officeDocument/2006/relationships/hyperlink" Target="http://natura-vita.net/hammam/masky_dlja_volos/maska_black_cumin" TargetMode="External"/><Relationship Id="rId9" Type="http://schemas.openxmlformats.org/officeDocument/2006/relationships/hyperlink" Target="http://natura-vita.net/hammam/maslyanye_kompleksy_dlya_volos/african_energy_maslyanyj_kompleks" TargetMode="External"/><Relationship Id="rId14" Type="http://schemas.openxmlformats.org/officeDocument/2006/relationships/hyperlink" Target="http://natura-vita.net/provence/balzamy_dlja_volos/tradition_provance_balzame" TargetMode="Externa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79998168889431442"/>
  </sheetPr>
  <dimension ref="A1:Z153"/>
  <sheetViews>
    <sheetView showGridLines="0" tabSelected="1" zoomScaleNormal="100" workbookViewId="0">
      <selection activeCell="E8" sqref="E8"/>
    </sheetView>
  </sheetViews>
  <sheetFormatPr defaultColWidth="9.33203125" defaultRowHeight="14.4"/>
  <cols>
    <col min="1" max="1" width="7.44140625" style="149" customWidth="1"/>
    <col min="2" max="2" width="5.109375" style="124" customWidth="1"/>
    <col min="3" max="16384" width="9.33203125" style="124"/>
  </cols>
  <sheetData>
    <row r="1" spans="1:26" ht="60" customHeight="1">
      <c r="A1" s="137"/>
      <c r="C1" s="243" t="s">
        <v>1207</v>
      </c>
      <c r="D1" s="243"/>
      <c r="E1" s="243"/>
      <c r="F1" s="243"/>
      <c r="G1" s="243"/>
      <c r="H1" s="243"/>
      <c r="I1" s="243"/>
      <c r="J1" s="243"/>
      <c r="K1" s="243"/>
      <c r="L1" s="139"/>
      <c r="M1" s="138"/>
    </row>
    <row r="2" spans="1:26" ht="18">
      <c r="A2" s="140" t="s">
        <v>1208</v>
      </c>
    </row>
    <row r="3" spans="1:26" ht="18">
      <c r="A3" s="140" t="s">
        <v>1154</v>
      </c>
    </row>
    <row r="4" spans="1:26" ht="18">
      <c r="A4" s="140" t="s">
        <v>1132</v>
      </c>
    </row>
    <row r="5" spans="1:26" ht="18">
      <c r="A5" s="141" t="s">
        <v>1145</v>
      </c>
      <c r="B5" s="214"/>
      <c r="C5" s="214"/>
      <c r="D5" s="214"/>
      <c r="E5" s="214"/>
      <c r="F5" s="214"/>
      <c r="G5" s="214"/>
      <c r="H5" s="214"/>
      <c r="I5" s="214"/>
      <c r="J5" s="214"/>
      <c r="K5" s="214"/>
      <c r="L5" s="214"/>
      <c r="M5" s="214"/>
      <c r="N5" s="214"/>
      <c r="O5" s="214"/>
    </row>
    <row r="6" spans="1:26" ht="18">
      <c r="A6" s="140"/>
    </row>
    <row r="7" spans="1:26" ht="18">
      <c r="A7" s="141" t="s">
        <v>304</v>
      </c>
    </row>
    <row r="8" spans="1:26" ht="15.6">
      <c r="A8" s="123" t="s">
        <v>1321</v>
      </c>
      <c r="Z8" s="124" t="s">
        <v>709</v>
      </c>
    </row>
    <row r="9" spans="1:26" ht="15.6">
      <c r="A9" s="123" t="s">
        <v>1322</v>
      </c>
    </row>
    <row r="10" spans="1:26" ht="15.6">
      <c r="A10" s="123" t="s">
        <v>1323</v>
      </c>
    </row>
    <row r="11" spans="1:26" ht="15.6">
      <c r="A11" s="142" t="s">
        <v>1314</v>
      </c>
    </row>
    <row r="12" spans="1:26" ht="15.6">
      <c r="A12" s="123" t="s">
        <v>1324</v>
      </c>
    </row>
    <row r="13" spans="1:26" s="136" customFormat="1" ht="15.6">
      <c r="A13" s="123" t="s">
        <v>1382</v>
      </c>
    </row>
    <row r="14" spans="1:26" ht="15.6">
      <c r="A14" s="123" t="s">
        <v>1381</v>
      </c>
    </row>
    <row r="15" spans="1:26" ht="15.6">
      <c r="A15" s="131" t="s">
        <v>308</v>
      </c>
    </row>
    <row r="16" spans="1:26" ht="15.6">
      <c r="A16" s="131" t="s">
        <v>1121</v>
      </c>
    </row>
    <row r="17" spans="1:13" ht="15.6">
      <c r="A17" s="131" t="s">
        <v>1126</v>
      </c>
    </row>
    <row r="18" spans="1:13" ht="15.6">
      <c r="A18" s="123" t="s">
        <v>1319</v>
      </c>
    </row>
    <row r="19" spans="1:13" ht="15.6">
      <c r="A19" s="123" t="s">
        <v>1380</v>
      </c>
    </row>
    <row r="20" spans="1:13" ht="15.6">
      <c r="A20" s="142" t="s">
        <v>1128</v>
      </c>
    </row>
    <row r="21" spans="1:13" ht="15.6">
      <c r="A21" s="142" t="s">
        <v>1317</v>
      </c>
    </row>
    <row r="22" spans="1:13" ht="15.6">
      <c r="A22" s="131" t="s">
        <v>1320</v>
      </c>
    </row>
    <row r="23" spans="1:13" ht="15.6">
      <c r="A23" s="123" t="s">
        <v>1318</v>
      </c>
    </row>
    <row r="24" spans="1:13" ht="15.6">
      <c r="A24" s="123"/>
      <c r="B24" s="136" t="s">
        <v>1140</v>
      </c>
    </row>
    <row r="25" spans="1:13" ht="15.6">
      <c r="A25" s="123"/>
      <c r="B25" s="136" t="s">
        <v>1141</v>
      </c>
    </row>
    <row r="26" spans="1:13" ht="15.6">
      <c r="A26" s="224" t="s">
        <v>1511</v>
      </c>
      <c r="B26" s="216"/>
      <c r="C26" s="216"/>
      <c r="D26" s="216"/>
      <c r="E26" s="216"/>
      <c r="F26" s="216"/>
      <c r="G26" s="216"/>
      <c r="H26" s="216"/>
      <c r="I26" s="216"/>
      <c r="J26" s="216"/>
      <c r="K26" s="216"/>
      <c r="L26" s="216"/>
      <c r="M26" s="216"/>
    </row>
    <row r="28" spans="1:13" ht="18">
      <c r="A28" s="141" t="s">
        <v>303</v>
      </c>
    </row>
    <row r="29" spans="1:13" ht="15.6">
      <c r="A29" s="142" t="s">
        <v>1469</v>
      </c>
      <c r="B29" s="216"/>
      <c r="C29" s="216"/>
      <c r="D29" s="216"/>
      <c r="E29" s="216"/>
      <c r="F29" s="216"/>
      <c r="G29" s="216"/>
      <c r="H29" s="216"/>
      <c r="I29" s="216"/>
      <c r="J29" s="216"/>
      <c r="K29" s="216"/>
      <c r="L29" s="216"/>
    </row>
    <row r="30" spans="1:13" ht="15.6">
      <c r="A30" s="123" t="s">
        <v>1332</v>
      </c>
    </row>
    <row r="31" spans="1:13" ht="15.6">
      <c r="A31" s="142" t="s">
        <v>1385</v>
      </c>
    </row>
    <row r="32" spans="1:13" ht="15.6">
      <c r="A32" s="142" t="s">
        <v>713</v>
      </c>
    </row>
    <row r="33" spans="1:21" ht="15.6">
      <c r="A33" s="142" t="s">
        <v>1431</v>
      </c>
    </row>
    <row r="34" spans="1:21" ht="15.6">
      <c r="A34" s="142" t="s">
        <v>1408</v>
      </c>
    </row>
    <row r="35" spans="1:21" ht="15.6">
      <c r="A35" s="142" t="s">
        <v>1407</v>
      </c>
    </row>
    <row r="36" spans="1:21" ht="15.6">
      <c r="A36" s="142" t="s">
        <v>1409</v>
      </c>
    </row>
    <row r="37" spans="1:21" ht="15.6">
      <c r="A37" s="143" t="s">
        <v>73</v>
      </c>
    </row>
    <row r="38" spans="1:21" ht="15.6">
      <c r="A38" s="131" t="s">
        <v>313</v>
      </c>
    </row>
    <row r="39" spans="1:21" ht="15.6">
      <c r="A39" s="131" t="s">
        <v>307</v>
      </c>
    </row>
    <row r="40" spans="1:21" ht="15.6">
      <c r="A40" s="131" t="s">
        <v>1405</v>
      </c>
    </row>
    <row r="41" spans="1:21" ht="15.6">
      <c r="A41" s="123" t="s">
        <v>1045</v>
      </c>
      <c r="T41" s="124" t="s">
        <v>709</v>
      </c>
    </row>
    <row r="42" spans="1:21" ht="15.6">
      <c r="A42" s="142" t="s">
        <v>1385</v>
      </c>
    </row>
    <row r="43" spans="1:21" ht="15.6">
      <c r="A43" s="142" t="s">
        <v>713</v>
      </c>
    </row>
    <row r="44" spans="1:21" ht="15.6">
      <c r="A44" s="142" t="s">
        <v>1431</v>
      </c>
    </row>
    <row r="45" spans="1:21" ht="15.6">
      <c r="A45" s="142" t="s">
        <v>1383</v>
      </c>
    </row>
    <row r="46" spans="1:21" ht="15.6">
      <c r="A46" s="142" t="s">
        <v>1384</v>
      </c>
      <c r="U46" s="124" t="s">
        <v>712</v>
      </c>
    </row>
    <row r="47" spans="1:21" ht="15.6">
      <c r="A47" s="142" t="s">
        <v>1410</v>
      </c>
    </row>
    <row r="48" spans="1:21" ht="15.6">
      <c r="A48" s="143" t="s">
        <v>73</v>
      </c>
    </row>
    <row r="49" spans="1:1" ht="15.6">
      <c r="A49" s="131" t="s">
        <v>313</v>
      </c>
    </row>
    <row r="50" spans="1:1" ht="15.6">
      <c r="A50" s="131" t="s">
        <v>307</v>
      </c>
    </row>
    <row r="51" spans="1:1" ht="15.6">
      <c r="A51" s="131" t="s">
        <v>1405</v>
      </c>
    </row>
    <row r="52" spans="1:1" ht="15.6">
      <c r="A52" s="123" t="s">
        <v>1421</v>
      </c>
    </row>
    <row r="53" spans="1:1" ht="15.6">
      <c r="A53" s="142" t="s">
        <v>1385</v>
      </c>
    </row>
    <row r="54" spans="1:1" ht="15.6">
      <c r="A54" s="142" t="s">
        <v>1386</v>
      </c>
    </row>
    <row r="55" spans="1:1" ht="15.6">
      <c r="A55" s="142" t="s">
        <v>1432</v>
      </c>
    </row>
    <row r="56" spans="1:1" ht="15.6">
      <c r="A56" s="142" t="s">
        <v>1420</v>
      </c>
    </row>
    <row r="57" spans="1:1" ht="15.6">
      <c r="A57" s="142" t="s">
        <v>1411</v>
      </c>
    </row>
    <row r="58" spans="1:1" ht="15.6">
      <c r="A58" s="142" t="s">
        <v>1412</v>
      </c>
    </row>
    <row r="59" spans="1:1" ht="15.6">
      <c r="A59" s="143" t="s">
        <v>73</v>
      </c>
    </row>
    <row r="60" spans="1:1" ht="15.6">
      <c r="A60" s="131" t="s">
        <v>313</v>
      </c>
    </row>
    <row r="61" spans="1:1" ht="15.6">
      <c r="A61" s="131" t="s">
        <v>307</v>
      </c>
    </row>
    <row r="62" spans="1:1" ht="15.6">
      <c r="A62" s="131" t="s">
        <v>1405</v>
      </c>
    </row>
    <row r="63" spans="1:1" ht="15.6">
      <c r="A63" s="123" t="s">
        <v>1422</v>
      </c>
    </row>
    <row r="64" spans="1:1" ht="15.6">
      <c r="A64" s="142" t="s">
        <v>1385</v>
      </c>
    </row>
    <row r="65" spans="1:1" ht="15.6">
      <c r="A65" s="142" t="s">
        <v>1387</v>
      </c>
    </row>
    <row r="66" spans="1:1" ht="15.6">
      <c r="A66" s="142" t="s">
        <v>1426</v>
      </c>
    </row>
    <row r="67" spans="1:1" ht="15.6">
      <c r="A67" s="142" t="s">
        <v>1427</v>
      </c>
    </row>
    <row r="68" spans="1:1" ht="15.6">
      <c r="A68" s="142" t="s">
        <v>1428</v>
      </c>
    </row>
    <row r="69" spans="1:1" ht="15.6">
      <c r="A69" s="142" t="s">
        <v>1429</v>
      </c>
    </row>
    <row r="70" spans="1:1" ht="15.6">
      <c r="A70" s="143" t="s">
        <v>73</v>
      </c>
    </row>
    <row r="71" spans="1:1" ht="15.6">
      <c r="A71" s="131" t="s">
        <v>313</v>
      </c>
    </row>
    <row r="72" spans="1:1" ht="15.6">
      <c r="A72" s="131" t="s">
        <v>1144</v>
      </c>
    </row>
    <row r="73" spans="1:1" ht="15.6">
      <c r="A73" s="131" t="s">
        <v>1276</v>
      </c>
    </row>
    <row r="74" spans="1:1" ht="15.6">
      <c r="A74" s="123" t="s">
        <v>1424</v>
      </c>
    </row>
    <row r="75" spans="1:1" ht="15.6">
      <c r="A75" s="142" t="s">
        <v>1385</v>
      </c>
    </row>
    <row r="76" spans="1:1" ht="15.6">
      <c r="A76" s="142" t="s">
        <v>1388</v>
      </c>
    </row>
    <row r="77" spans="1:1" ht="15.6">
      <c r="A77" s="142" t="s">
        <v>1433</v>
      </c>
    </row>
    <row r="78" spans="1:1" ht="15.6">
      <c r="A78" s="142" t="s">
        <v>1415</v>
      </c>
    </row>
    <row r="79" spans="1:1" ht="15.6">
      <c r="A79" s="142" t="s">
        <v>1414</v>
      </c>
    </row>
    <row r="80" spans="1:1" ht="15.6">
      <c r="A80" s="142" t="s">
        <v>1413</v>
      </c>
    </row>
    <row r="81" spans="1:1" ht="15.6">
      <c r="A81" s="143" t="s">
        <v>73</v>
      </c>
    </row>
    <row r="82" spans="1:1" ht="15.6">
      <c r="A82" s="131" t="s">
        <v>313</v>
      </c>
    </row>
    <row r="83" spans="1:1" ht="15.6">
      <c r="A83" s="131" t="s">
        <v>1143</v>
      </c>
    </row>
    <row r="84" spans="1:1" ht="15.6">
      <c r="A84" s="131" t="s">
        <v>1276</v>
      </c>
    </row>
    <row r="85" spans="1:1" ht="15.6">
      <c r="A85" s="123" t="s">
        <v>1425</v>
      </c>
    </row>
    <row r="86" spans="1:1" ht="15.6">
      <c r="A86" s="142" t="s">
        <v>1385</v>
      </c>
    </row>
    <row r="87" spans="1:1" ht="15.6">
      <c r="A87" s="142" t="s">
        <v>1394</v>
      </c>
    </row>
    <row r="88" spans="1:1" ht="15.6">
      <c r="A88" s="142" t="s">
        <v>1434</v>
      </c>
    </row>
    <row r="89" spans="1:1" ht="15.6">
      <c r="A89" s="142" t="s">
        <v>1418</v>
      </c>
    </row>
    <row r="90" spans="1:1" ht="15.6">
      <c r="A90" s="142" t="s">
        <v>1417</v>
      </c>
    </row>
    <row r="91" spans="1:1" ht="15.6">
      <c r="A91" s="142" t="s">
        <v>1416</v>
      </c>
    </row>
    <row r="92" spans="1:1" ht="15.6">
      <c r="A92" s="143" t="s">
        <v>73</v>
      </c>
    </row>
    <row r="93" spans="1:1" ht="15.6">
      <c r="A93" s="131" t="s">
        <v>313</v>
      </c>
    </row>
    <row r="94" spans="1:1" ht="15.6">
      <c r="A94" s="131" t="s">
        <v>1144</v>
      </c>
    </row>
    <row r="95" spans="1:1" ht="15.6">
      <c r="A95" s="131" t="s">
        <v>1276</v>
      </c>
    </row>
    <row r="96" spans="1:1" ht="15.6">
      <c r="A96" s="123" t="s">
        <v>1389</v>
      </c>
    </row>
    <row r="97" spans="1:18" ht="15.6">
      <c r="A97" s="142" t="s">
        <v>1423</v>
      </c>
      <c r="B97" s="136"/>
    </row>
    <row r="98" spans="1:18" ht="15.6">
      <c r="A98" s="123" t="s">
        <v>1379</v>
      </c>
    </row>
    <row r="99" spans="1:18" ht="15.6">
      <c r="A99" s="123" t="s">
        <v>1390</v>
      </c>
    </row>
    <row r="100" spans="1:18" ht="15.6">
      <c r="A100" s="123" t="s">
        <v>1419</v>
      </c>
    </row>
    <row r="101" spans="1:18" s="136" customFormat="1" ht="15.6">
      <c r="A101" s="224" t="s">
        <v>1470</v>
      </c>
      <c r="B101" s="225"/>
      <c r="C101" s="225"/>
      <c r="D101" s="225"/>
      <c r="E101" s="225"/>
      <c r="F101" s="225"/>
      <c r="G101" s="225"/>
      <c r="H101" s="225"/>
      <c r="I101" s="225"/>
      <c r="J101" s="225"/>
      <c r="K101" s="225"/>
      <c r="L101" s="225"/>
      <c r="M101" s="225"/>
      <c r="N101" s="225"/>
      <c r="O101" s="225"/>
      <c r="P101" s="225"/>
      <c r="Q101" s="225"/>
      <c r="R101" s="225"/>
    </row>
    <row r="102" spans="1:18" ht="15.6">
      <c r="A102" s="123" t="s">
        <v>1333</v>
      </c>
    </row>
    <row r="103" spans="1:18" ht="15.6">
      <c r="A103" s="123" t="s">
        <v>1391</v>
      </c>
    </row>
    <row r="104" spans="1:18" ht="15.6">
      <c r="A104" s="123" t="s">
        <v>1392</v>
      </c>
    </row>
    <row r="105" spans="1:18" s="144" customFormat="1" ht="15.6">
      <c r="A105" s="123" t="s">
        <v>1393</v>
      </c>
    </row>
    <row r="106" spans="1:18" s="144" customFormat="1" ht="15.6">
      <c r="A106" s="123"/>
    </row>
    <row r="107" spans="1:18" ht="18">
      <c r="A107" s="141" t="s">
        <v>1160</v>
      </c>
    </row>
    <row r="108" spans="1:18" ht="15.6">
      <c r="A108" s="123" t="s">
        <v>1325</v>
      </c>
    </row>
    <row r="109" spans="1:18" ht="15.6">
      <c r="A109" s="123" t="s">
        <v>1327</v>
      </c>
    </row>
    <row r="110" spans="1:18" ht="15.6">
      <c r="A110" s="142" t="s">
        <v>1326</v>
      </c>
    </row>
    <row r="111" spans="1:18" ht="15.6">
      <c r="A111" s="123" t="s">
        <v>1316</v>
      </c>
    </row>
    <row r="112" spans="1:18" ht="15.6">
      <c r="A112" s="142" t="s">
        <v>288</v>
      </c>
    </row>
    <row r="113" spans="1:5" ht="15.6">
      <c r="A113" s="142" t="s">
        <v>1315</v>
      </c>
    </row>
    <row r="114" spans="1:5" ht="15.6">
      <c r="A114" s="142" t="s">
        <v>1328</v>
      </c>
    </row>
    <row r="115" spans="1:5" ht="15.6">
      <c r="A115" s="142" t="s">
        <v>1406</v>
      </c>
    </row>
    <row r="116" spans="1:5" ht="15.6">
      <c r="A116" s="142" t="s">
        <v>1209</v>
      </c>
    </row>
    <row r="117" spans="1:5" ht="15.6">
      <c r="A117" s="123"/>
    </row>
    <row r="118" spans="1:5" ht="18">
      <c r="A118" s="141" t="s">
        <v>299</v>
      </c>
    </row>
    <row r="119" spans="1:5" ht="15.6">
      <c r="A119" s="123" t="s">
        <v>1329</v>
      </c>
    </row>
    <row r="120" spans="1:5" ht="15.6">
      <c r="A120" s="123" t="s">
        <v>300</v>
      </c>
    </row>
    <row r="121" spans="1:5" s="145" customFormat="1" ht="15.6">
      <c r="A121" s="244" t="s">
        <v>279</v>
      </c>
      <c r="B121" s="244"/>
      <c r="C121" s="244"/>
      <c r="D121" s="244"/>
      <c r="E121" s="244"/>
    </row>
    <row r="122" spans="1:5" ht="15.6">
      <c r="A122" s="123" t="s">
        <v>301</v>
      </c>
    </row>
    <row r="123" spans="1:5" ht="15.6">
      <c r="A123" s="123"/>
    </row>
    <row r="124" spans="1:5" ht="18">
      <c r="A124" s="141" t="s">
        <v>302</v>
      </c>
    </row>
    <row r="125" spans="1:5" ht="15.6">
      <c r="A125" s="123" t="s">
        <v>1330</v>
      </c>
    </row>
    <row r="126" spans="1:5" ht="15.6">
      <c r="A126" s="142" t="s">
        <v>1127</v>
      </c>
    </row>
    <row r="127" spans="1:5" ht="15.6">
      <c r="A127" s="123" t="s">
        <v>1331</v>
      </c>
    </row>
    <row r="128" spans="1:5" ht="15.6">
      <c r="A128" s="123" t="s">
        <v>1239</v>
      </c>
    </row>
    <row r="129" spans="1:1" ht="15.6">
      <c r="A129" s="123" t="s">
        <v>1240</v>
      </c>
    </row>
    <row r="130" spans="1:1" ht="15.6">
      <c r="A130" s="123"/>
    </row>
    <row r="131" spans="1:1" ht="18">
      <c r="A131" s="141" t="s">
        <v>298</v>
      </c>
    </row>
    <row r="132" spans="1:1" s="136" customFormat="1" ht="15.6">
      <c r="A132" s="123" t="s">
        <v>1395</v>
      </c>
    </row>
    <row r="133" spans="1:1" s="136" customFormat="1" ht="15.6">
      <c r="A133" s="123" t="s">
        <v>1396</v>
      </c>
    </row>
    <row r="134" spans="1:1" s="136" customFormat="1" ht="15.6">
      <c r="A134" s="123" t="s">
        <v>1397</v>
      </c>
    </row>
    <row r="135" spans="1:1" s="136" customFormat="1" ht="15.6">
      <c r="A135" s="123" t="s">
        <v>1398</v>
      </c>
    </row>
    <row r="136" spans="1:1" s="136" customFormat="1" ht="15.6">
      <c r="A136" s="123" t="s">
        <v>1399</v>
      </c>
    </row>
    <row r="137" spans="1:1" s="136" customFormat="1" ht="15.6">
      <c r="A137" s="123" t="s">
        <v>1404</v>
      </c>
    </row>
    <row r="138" spans="1:1" s="136" customFormat="1" ht="15.6">
      <c r="A138" s="123" t="s">
        <v>1402</v>
      </c>
    </row>
    <row r="139" spans="1:1" s="136" customFormat="1" ht="15.6">
      <c r="A139" s="123" t="s">
        <v>1403</v>
      </c>
    </row>
    <row r="140" spans="1:1" s="136" customFormat="1" ht="15.6">
      <c r="A140" s="123" t="s">
        <v>1401</v>
      </c>
    </row>
    <row r="141" spans="1:1" s="136" customFormat="1" ht="15.6">
      <c r="A141" s="123" t="s">
        <v>1430</v>
      </c>
    </row>
    <row r="142" spans="1:1" s="136" customFormat="1" ht="15.6">
      <c r="A142" s="142" t="s">
        <v>1400</v>
      </c>
    </row>
    <row r="143" spans="1:1" ht="15.6">
      <c r="A143" s="123"/>
    </row>
    <row r="144" spans="1:1" ht="18">
      <c r="A144" s="141" t="s">
        <v>74</v>
      </c>
    </row>
    <row r="145" spans="1:1" ht="15.6">
      <c r="A145" s="123" t="s">
        <v>1139</v>
      </c>
    </row>
    <row r="146" spans="1:1" ht="15.6">
      <c r="A146" s="123" t="s">
        <v>312</v>
      </c>
    </row>
    <row r="147" spans="1:1" ht="15.6">
      <c r="A147" s="123"/>
    </row>
    <row r="148" spans="1:1" s="147" customFormat="1" ht="18">
      <c r="A148" s="146" t="s">
        <v>287</v>
      </c>
    </row>
    <row r="149" spans="1:1" s="147" customFormat="1" ht="18">
      <c r="A149" s="146" t="s">
        <v>1130</v>
      </c>
    </row>
    <row r="150" spans="1:1" s="147" customFormat="1" ht="18">
      <c r="A150" s="146"/>
    </row>
    <row r="151" spans="1:1" s="147" customFormat="1" ht="18">
      <c r="A151" s="146" t="s">
        <v>286</v>
      </c>
    </row>
    <row r="153" spans="1:1" s="148" customFormat="1" ht="18">
      <c r="A153" s="147" t="s">
        <v>103</v>
      </c>
    </row>
  </sheetData>
  <mergeCells count="2">
    <mergeCell ref="C1:K1"/>
    <mergeCell ref="A121:E121"/>
  </mergeCells>
  <hyperlinks>
    <hyperlink ref="A121" r:id="rId1" xr:uid="{00000000-0004-0000-0000-000000000000}"/>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B0C10-4E04-4765-B155-A9E0B51B1502}">
  <sheetPr>
    <tabColor rgb="FF92D050"/>
  </sheetPr>
  <dimension ref="A1:N33"/>
  <sheetViews>
    <sheetView zoomScaleNormal="100" workbookViewId="0">
      <pane ySplit="3" topLeftCell="A4" activePane="bottomLeft" state="frozen"/>
      <selection activeCell="E12" sqref="E12"/>
      <selection pane="bottomLeft" activeCell="K5" sqref="K5"/>
    </sheetView>
  </sheetViews>
  <sheetFormatPr defaultColWidth="8.77734375" defaultRowHeight="14.4"/>
  <cols>
    <col min="1" max="1" width="10" style="5" customWidth="1"/>
    <col min="2" max="2" width="39" style="2" bestFit="1" customWidth="1"/>
    <col min="3" max="3" width="43.44140625" style="2" customWidth="1"/>
    <col min="4" max="4" width="12.6640625" style="3" customWidth="1"/>
    <col min="5" max="12" width="12.6640625" style="6" customWidth="1"/>
    <col min="13" max="13" width="140.77734375" style="4" customWidth="1"/>
    <col min="14" max="14" width="24.44140625" style="55" customWidth="1"/>
  </cols>
  <sheetData>
    <row r="1" spans="1:14" ht="60" customHeight="1">
      <c r="B1" s="42" t="s">
        <v>56</v>
      </c>
      <c r="C1" s="150" t="s">
        <v>1131</v>
      </c>
      <c r="D1" s="247" t="s">
        <v>1129</v>
      </c>
      <c r="E1" s="247"/>
      <c r="F1" s="247"/>
      <c r="G1" s="248" t="s">
        <v>1312</v>
      </c>
      <c r="H1" s="248"/>
      <c r="I1" s="248"/>
      <c r="J1" s="248"/>
      <c r="K1" s="248"/>
      <c r="L1" s="248"/>
      <c r="M1" s="248"/>
    </row>
    <row r="2" spans="1:14" ht="30" customHeight="1">
      <c r="A2" s="249" t="s">
        <v>9</v>
      </c>
      <c r="B2" s="245" t="s">
        <v>8</v>
      </c>
      <c r="C2" s="245" t="s">
        <v>18</v>
      </c>
      <c r="D2" s="245" t="s">
        <v>58</v>
      </c>
      <c r="E2" s="251" t="s">
        <v>53</v>
      </c>
      <c r="F2" s="252"/>
      <c r="G2" s="253" t="s">
        <v>52</v>
      </c>
      <c r="H2" s="255" t="s">
        <v>271</v>
      </c>
      <c r="I2" s="256"/>
      <c r="J2" s="256"/>
      <c r="K2" s="256"/>
      <c r="L2" s="257"/>
      <c r="M2" s="245" t="s">
        <v>11</v>
      </c>
      <c r="N2" s="245" t="s">
        <v>958</v>
      </c>
    </row>
    <row r="3" spans="1:14" s="7" customFormat="1" ht="30" customHeight="1">
      <c r="A3" s="250"/>
      <c r="B3" s="246"/>
      <c r="C3" s="246"/>
      <c r="D3" s="246"/>
      <c r="E3" s="38" t="s">
        <v>54</v>
      </c>
      <c r="F3" s="38" t="s">
        <v>55</v>
      </c>
      <c r="G3" s="254"/>
      <c r="H3" s="38" t="s">
        <v>710</v>
      </c>
      <c r="I3" s="38" t="s">
        <v>306</v>
      </c>
      <c r="J3" s="38" t="s">
        <v>1</v>
      </c>
      <c r="K3" s="38" t="s">
        <v>283</v>
      </c>
      <c r="L3" s="38" t="s">
        <v>297</v>
      </c>
      <c r="M3" s="246"/>
      <c r="N3" s="246"/>
    </row>
    <row r="4" spans="1:14" s="1" customFormat="1" ht="30" customHeight="1">
      <c r="A4" s="31"/>
      <c r="B4" s="26" t="s">
        <v>1024</v>
      </c>
      <c r="C4" s="32"/>
      <c r="D4" s="33"/>
      <c r="E4" s="34"/>
      <c r="F4" s="34"/>
      <c r="G4" s="34"/>
      <c r="H4" s="28">
        <v>84</v>
      </c>
      <c r="I4" s="28">
        <v>42</v>
      </c>
      <c r="J4" s="28">
        <v>24</v>
      </c>
      <c r="K4" s="28">
        <v>22</v>
      </c>
      <c r="L4" s="29" t="s">
        <v>1512</v>
      </c>
      <c r="M4" s="30"/>
      <c r="N4" s="53"/>
    </row>
    <row r="5" spans="1:14" s="1" customFormat="1" ht="57.6">
      <c r="A5" s="14" t="s">
        <v>685</v>
      </c>
      <c r="B5" s="103" t="s">
        <v>1272</v>
      </c>
      <c r="C5" s="103" t="s">
        <v>804</v>
      </c>
      <c r="D5" s="109">
        <v>500</v>
      </c>
      <c r="E5" s="105">
        <v>210</v>
      </c>
      <c r="F5" s="107">
        <f t="shared" ref="F5:F11" si="0">E5/1000*D5</f>
        <v>105</v>
      </c>
      <c r="G5" s="107">
        <v>37.380000000000003</v>
      </c>
      <c r="H5" s="108">
        <f>F5+G5+$H$4</f>
        <v>226.38</v>
      </c>
      <c r="I5" s="108">
        <f>F5+G5+$I$4</f>
        <v>184.38</v>
      </c>
      <c r="J5" s="108">
        <f>F5+G5+$J$4</f>
        <v>166.38</v>
      </c>
      <c r="K5" s="108">
        <f>F5+G5+$K$4</f>
        <v>164.38</v>
      </c>
      <c r="L5" s="108" t="e">
        <f>F5+G5+$L$4</f>
        <v>#VALUE!</v>
      </c>
      <c r="M5" s="100" t="s">
        <v>791</v>
      </c>
      <c r="N5" s="99" t="s">
        <v>1278</v>
      </c>
    </row>
    <row r="6" spans="1:14" s="1" customFormat="1" ht="57.6">
      <c r="A6" s="14" t="s">
        <v>686</v>
      </c>
      <c r="B6" s="103" t="s">
        <v>1274</v>
      </c>
      <c r="C6" s="103" t="s">
        <v>805</v>
      </c>
      <c r="D6" s="109">
        <v>500</v>
      </c>
      <c r="E6" s="105">
        <v>210</v>
      </c>
      <c r="F6" s="107">
        <f t="shared" si="0"/>
        <v>105</v>
      </c>
      <c r="G6" s="107">
        <v>37.380000000000003</v>
      </c>
      <c r="H6" s="108">
        <f t="shared" ref="H6:H11" si="1">F6+G6+$H$4</f>
        <v>226.38</v>
      </c>
      <c r="I6" s="108">
        <f t="shared" ref="I6:I11" si="2">F6+G6+$I$4</f>
        <v>184.38</v>
      </c>
      <c r="J6" s="108">
        <f t="shared" ref="J6:J11" si="3">F6+G6+$J$4</f>
        <v>166.38</v>
      </c>
      <c r="K6" s="108">
        <f t="shared" ref="K6:K11" si="4">F6+G6+$K$4</f>
        <v>164.38</v>
      </c>
      <c r="L6" s="108" t="e">
        <f t="shared" ref="L6:L11" si="5">F6+G6+$L$4</f>
        <v>#VALUE!</v>
      </c>
      <c r="M6" s="100" t="s">
        <v>792</v>
      </c>
      <c r="N6" s="99" t="s">
        <v>1278</v>
      </c>
    </row>
    <row r="7" spans="1:14" s="1" customFormat="1" ht="57.6">
      <c r="A7" s="14" t="s">
        <v>687</v>
      </c>
      <c r="B7" s="102" t="s">
        <v>1273</v>
      </c>
      <c r="C7" s="102" t="s">
        <v>806</v>
      </c>
      <c r="D7" s="109">
        <v>500</v>
      </c>
      <c r="E7" s="105">
        <v>210</v>
      </c>
      <c r="F7" s="107">
        <f t="shared" si="0"/>
        <v>105</v>
      </c>
      <c r="G7" s="107">
        <v>37.380000000000003</v>
      </c>
      <c r="H7" s="108">
        <f t="shared" si="1"/>
        <v>226.38</v>
      </c>
      <c r="I7" s="108">
        <f t="shared" si="2"/>
        <v>184.38</v>
      </c>
      <c r="J7" s="108">
        <f t="shared" si="3"/>
        <v>166.38</v>
      </c>
      <c r="K7" s="108">
        <f t="shared" si="4"/>
        <v>164.38</v>
      </c>
      <c r="L7" s="108" t="e">
        <f t="shared" si="5"/>
        <v>#VALUE!</v>
      </c>
      <c r="M7" s="100" t="s">
        <v>793</v>
      </c>
      <c r="N7" s="99" t="s">
        <v>1278</v>
      </c>
    </row>
    <row r="8" spans="1:14" s="1" customFormat="1" ht="57.6">
      <c r="A8" s="14" t="s">
        <v>749</v>
      </c>
      <c r="B8" s="102" t="s">
        <v>750</v>
      </c>
      <c r="C8" s="103" t="s">
        <v>807</v>
      </c>
      <c r="D8" s="109">
        <v>250</v>
      </c>
      <c r="E8" s="105">
        <v>176</v>
      </c>
      <c r="F8" s="107">
        <f t="shared" si="0"/>
        <v>44</v>
      </c>
      <c r="G8" s="107">
        <v>35.85</v>
      </c>
      <c r="H8" s="108">
        <f t="shared" si="1"/>
        <v>163.85</v>
      </c>
      <c r="I8" s="108">
        <f t="shared" si="2"/>
        <v>121.85</v>
      </c>
      <c r="J8" s="108">
        <f t="shared" si="3"/>
        <v>103.85</v>
      </c>
      <c r="K8" s="108">
        <f t="shared" si="4"/>
        <v>101.85</v>
      </c>
      <c r="L8" s="108" t="e">
        <f t="shared" si="5"/>
        <v>#VALUE!</v>
      </c>
      <c r="M8" s="100" t="s">
        <v>794</v>
      </c>
      <c r="N8" s="99" t="s">
        <v>915</v>
      </c>
    </row>
    <row r="9" spans="1:14" s="1" customFormat="1" ht="57.6">
      <c r="A9" s="14" t="s">
        <v>688</v>
      </c>
      <c r="B9" s="102" t="s">
        <v>623</v>
      </c>
      <c r="C9" s="103" t="s">
        <v>808</v>
      </c>
      <c r="D9" s="109">
        <v>250</v>
      </c>
      <c r="E9" s="105">
        <v>176</v>
      </c>
      <c r="F9" s="106">
        <f t="shared" si="0"/>
        <v>44</v>
      </c>
      <c r="G9" s="107">
        <v>35.85</v>
      </c>
      <c r="H9" s="108">
        <f t="shared" si="1"/>
        <v>163.85</v>
      </c>
      <c r="I9" s="108">
        <f t="shared" si="2"/>
        <v>121.85</v>
      </c>
      <c r="J9" s="108">
        <f t="shared" si="3"/>
        <v>103.85</v>
      </c>
      <c r="K9" s="108">
        <f t="shared" si="4"/>
        <v>101.85</v>
      </c>
      <c r="L9" s="108" t="e">
        <f t="shared" si="5"/>
        <v>#VALUE!</v>
      </c>
      <c r="M9" s="98" t="s">
        <v>795</v>
      </c>
      <c r="N9" s="99" t="s">
        <v>915</v>
      </c>
    </row>
    <row r="10" spans="1:14" s="1" customFormat="1" ht="57.6">
      <c r="A10" s="68" t="s">
        <v>689</v>
      </c>
      <c r="B10" s="102" t="s">
        <v>624</v>
      </c>
      <c r="C10" s="103" t="s">
        <v>809</v>
      </c>
      <c r="D10" s="104">
        <v>250</v>
      </c>
      <c r="E10" s="105">
        <v>176</v>
      </c>
      <c r="F10" s="106">
        <f t="shared" si="0"/>
        <v>44</v>
      </c>
      <c r="G10" s="107">
        <v>35.85</v>
      </c>
      <c r="H10" s="108">
        <f t="shared" si="1"/>
        <v>163.85</v>
      </c>
      <c r="I10" s="108">
        <f t="shared" si="2"/>
        <v>121.85</v>
      </c>
      <c r="J10" s="108">
        <f t="shared" si="3"/>
        <v>103.85</v>
      </c>
      <c r="K10" s="108">
        <f t="shared" si="4"/>
        <v>101.85</v>
      </c>
      <c r="L10" s="108" t="e">
        <f t="shared" si="5"/>
        <v>#VALUE!</v>
      </c>
      <c r="M10" s="98" t="s">
        <v>796</v>
      </c>
      <c r="N10" s="99" t="s">
        <v>915</v>
      </c>
    </row>
    <row r="11" spans="1:14" ht="57.6">
      <c r="A11" s="68" t="s">
        <v>690</v>
      </c>
      <c r="B11" s="102" t="s">
        <v>1270</v>
      </c>
      <c r="C11" s="102" t="s">
        <v>810</v>
      </c>
      <c r="D11" s="109">
        <v>500</v>
      </c>
      <c r="E11" s="105">
        <v>240</v>
      </c>
      <c r="F11" s="107">
        <f t="shared" si="0"/>
        <v>120</v>
      </c>
      <c r="G11" s="107">
        <v>37.380000000000003</v>
      </c>
      <c r="H11" s="108">
        <f t="shared" si="1"/>
        <v>241.38</v>
      </c>
      <c r="I11" s="108">
        <f t="shared" si="2"/>
        <v>199.38</v>
      </c>
      <c r="J11" s="108">
        <f t="shared" si="3"/>
        <v>181.38</v>
      </c>
      <c r="K11" s="108">
        <f t="shared" si="4"/>
        <v>179.38</v>
      </c>
      <c r="L11" s="108" t="e">
        <f t="shared" si="5"/>
        <v>#VALUE!</v>
      </c>
      <c r="M11" s="100" t="s">
        <v>796</v>
      </c>
      <c r="N11" s="99" t="s">
        <v>1278</v>
      </c>
    </row>
    <row r="12" spans="1:14" ht="57.6">
      <c r="A12" s="68" t="s">
        <v>948</v>
      </c>
      <c r="B12" s="102" t="s">
        <v>1271</v>
      </c>
      <c r="C12" s="102" t="s">
        <v>940</v>
      </c>
      <c r="D12" s="109">
        <v>500</v>
      </c>
      <c r="E12" s="105">
        <v>236</v>
      </c>
      <c r="F12" s="107">
        <f t="shared" ref="F12" si="6">E12/1000*D12</f>
        <v>118</v>
      </c>
      <c r="G12" s="107">
        <v>37.380000000000003</v>
      </c>
      <c r="H12" s="108">
        <f t="shared" ref="H12" si="7">F12+G12+$H$4</f>
        <v>239.38</v>
      </c>
      <c r="I12" s="108">
        <f t="shared" ref="I12" si="8">F12+G12+$I$4</f>
        <v>197.38</v>
      </c>
      <c r="J12" s="108">
        <f t="shared" ref="J12" si="9">F12+G12+$J$4</f>
        <v>179.38</v>
      </c>
      <c r="K12" s="108">
        <f t="shared" ref="K12" si="10">F12+G12+$K$4</f>
        <v>177.38</v>
      </c>
      <c r="L12" s="108" t="e">
        <f t="shared" ref="L12" si="11">F12+G12+$L$4</f>
        <v>#VALUE!</v>
      </c>
      <c r="M12" s="100" t="s">
        <v>796</v>
      </c>
      <c r="N12" s="99" t="s">
        <v>1278</v>
      </c>
    </row>
    <row r="13" spans="1:14" ht="57.6">
      <c r="A13" s="68" t="s">
        <v>1216</v>
      </c>
      <c r="B13" s="102" t="s">
        <v>1266</v>
      </c>
      <c r="C13" s="102" t="s">
        <v>1133</v>
      </c>
      <c r="D13" s="109">
        <v>500</v>
      </c>
      <c r="E13" s="105">
        <v>210</v>
      </c>
      <c r="F13" s="107">
        <f t="shared" ref="F13" si="12">E13/1000*D13</f>
        <v>105</v>
      </c>
      <c r="G13" s="107">
        <v>37.380000000000003</v>
      </c>
      <c r="H13" s="108">
        <f t="shared" ref="H13" si="13">F13+G13+$H$4</f>
        <v>226.38</v>
      </c>
      <c r="I13" s="108">
        <f t="shared" ref="I13" si="14">F13+G13+$I$4</f>
        <v>184.38</v>
      </c>
      <c r="J13" s="108">
        <f t="shared" ref="J13" si="15">F13+G13+$J$4</f>
        <v>166.38</v>
      </c>
      <c r="K13" s="108">
        <f t="shared" ref="K13" si="16">F13+G13+$K$4</f>
        <v>164.38</v>
      </c>
      <c r="L13" s="108" t="e">
        <f t="shared" ref="L13" si="17">F13+G13+$L$4</f>
        <v>#VALUE!</v>
      </c>
      <c r="M13" s="100" t="s">
        <v>796</v>
      </c>
      <c r="N13" s="99" t="s">
        <v>1278</v>
      </c>
    </row>
    <row r="14" spans="1:14" ht="57.6">
      <c r="A14" s="68" t="s">
        <v>1217</v>
      </c>
      <c r="B14" s="102" t="s">
        <v>1268</v>
      </c>
      <c r="C14" s="102" t="s">
        <v>1210</v>
      </c>
      <c r="D14" s="109">
        <v>500</v>
      </c>
      <c r="E14" s="105">
        <v>210</v>
      </c>
      <c r="F14" s="107">
        <f t="shared" ref="F14" si="18">E14/1000*D14</f>
        <v>105</v>
      </c>
      <c r="G14" s="107">
        <v>37.380000000000003</v>
      </c>
      <c r="H14" s="108">
        <f t="shared" ref="H14" si="19">F14+G14+$H$4</f>
        <v>226.38</v>
      </c>
      <c r="I14" s="108">
        <f t="shared" ref="I14" si="20">F14+G14+$I$4</f>
        <v>184.38</v>
      </c>
      <c r="J14" s="108">
        <f t="shared" ref="J14" si="21">F14+G14+$J$4</f>
        <v>166.38</v>
      </c>
      <c r="K14" s="108">
        <f t="shared" ref="K14" si="22">F14+G14+$K$4</f>
        <v>164.38</v>
      </c>
      <c r="L14" s="108" t="e">
        <f t="shared" ref="L14" si="23">F14+G14+$L$4</f>
        <v>#VALUE!</v>
      </c>
      <c r="M14" s="100" t="s">
        <v>796</v>
      </c>
      <c r="N14" s="99" t="s">
        <v>1278</v>
      </c>
    </row>
    <row r="15" spans="1:14" ht="57.6">
      <c r="A15" s="68" t="s">
        <v>1218</v>
      </c>
      <c r="B15" s="102" t="s">
        <v>1269</v>
      </c>
      <c r="C15" s="102" t="s">
        <v>1155</v>
      </c>
      <c r="D15" s="109">
        <v>500</v>
      </c>
      <c r="E15" s="105">
        <v>210</v>
      </c>
      <c r="F15" s="107">
        <f>E15/1000*D15</f>
        <v>105</v>
      </c>
      <c r="G15" s="107">
        <v>37.380000000000003</v>
      </c>
      <c r="H15" s="108">
        <f>F15+G15+$H$4</f>
        <v>226.38</v>
      </c>
      <c r="I15" s="108">
        <f>F15+G15+$I$4</f>
        <v>184.38</v>
      </c>
      <c r="J15" s="108">
        <f>F15+G15+$J$4</f>
        <v>166.38</v>
      </c>
      <c r="K15" s="108">
        <f>F15+G15+$K$4</f>
        <v>164.38</v>
      </c>
      <c r="L15" s="108" t="e">
        <f>F15+G15+$L$4</f>
        <v>#VALUE!</v>
      </c>
      <c r="M15" s="100" t="s">
        <v>796</v>
      </c>
      <c r="N15" s="99" t="s">
        <v>1278</v>
      </c>
    </row>
    <row r="16" spans="1:14" ht="57.6">
      <c r="A16" s="68" t="s">
        <v>1219</v>
      </c>
      <c r="B16" s="102" t="s">
        <v>1265</v>
      </c>
      <c r="C16" s="102" t="s">
        <v>1211</v>
      </c>
      <c r="D16" s="109">
        <v>500</v>
      </c>
      <c r="E16" s="105">
        <v>210</v>
      </c>
      <c r="F16" s="107">
        <f t="shared" ref="F16" si="24">E16/1000*D16</f>
        <v>105</v>
      </c>
      <c r="G16" s="107">
        <v>37.380000000000003</v>
      </c>
      <c r="H16" s="108">
        <f t="shared" ref="H16" si="25">F16+G16+$H$4</f>
        <v>226.38</v>
      </c>
      <c r="I16" s="108">
        <f t="shared" ref="I16" si="26">F16+G16+$I$4</f>
        <v>184.38</v>
      </c>
      <c r="J16" s="108">
        <f t="shared" ref="J16" si="27">F16+G16+$J$4</f>
        <v>166.38</v>
      </c>
      <c r="K16" s="108">
        <f t="shared" ref="K16" si="28">F16+G16+$K$4</f>
        <v>164.38</v>
      </c>
      <c r="L16" s="108" t="e">
        <f t="shared" ref="L16" si="29">F16+G16+$L$4</f>
        <v>#VALUE!</v>
      </c>
      <c r="M16" s="100" t="s">
        <v>796</v>
      </c>
      <c r="N16" s="99" t="s">
        <v>1278</v>
      </c>
    </row>
    <row r="17" spans="1:14" ht="57.6">
      <c r="A17" s="68" t="s">
        <v>1220</v>
      </c>
      <c r="B17" s="102" t="s">
        <v>1267</v>
      </c>
      <c r="C17" s="102" t="s">
        <v>1212</v>
      </c>
      <c r="D17" s="109">
        <v>500</v>
      </c>
      <c r="E17" s="105">
        <v>210</v>
      </c>
      <c r="F17" s="107">
        <f t="shared" ref="F17" si="30">E17/1000*D17</f>
        <v>105</v>
      </c>
      <c r="G17" s="107">
        <v>37.380000000000003</v>
      </c>
      <c r="H17" s="108">
        <f t="shared" ref="H17" si="31">F17+G17+$H$4</f>
        <v>226.38</v>
      </c>
      <c r="I17" s="108">
        <f t="shared" ref="I17" si="32">F17+G17+$I$4</f>
        <v>184.38</v>
      </c>
      <c r="J17" s="108">
        <f t="shared" ref="J17" si="33">F17+G17+$J$4</f>
        <v>166.38</v>
      </c>
      <c r="K17" s="108">
        <f t="shared" ref="K17" si="34">F17+G17+$K$4</f>
        <v>164.38</v>
      </c>
      <c r="L17" s="108" t="e">
        <f t="shared" ref="L17" si="35">F17+G17+$L$4</f>
        <v>#VALUE!</v>
      </c>
      <c r="M17" s="100" t="s">
        <v>796</v>
      </c>
      <c r="N17" s="99" t="s">
        <v>1278</v>
      </c>
    </row>
    <row r="18" spans="1:14" s="130" customFormat="1" ht="57.6">
      <c r="A18" s="68" t="s">
        <v>1018</v>
      </c>
      <c r="B18" s="102" t="s">
        <v>1002</v>
      </c>
      <c r="C18" s="102" t="s">
        <v>1000</v>
      </c>
      <c r="D18" s="109">
        <v>250</v>
      </c>
      <c r="E18" s="105">
        <v>176</v>
      </c>
      <c r="F18" s="107">
        <f t="shared" ref="F18" si="36">E18/1000*D18</f>
        <v>44</v>
      </c>
      <c r="G18" s="107">
        <v>35.85</v>
      </c>
      <c r="H18" s="108">
        <f t="shared" ref="H18" si="37">F18+G18+$H$4</f>
        <v>163.85</v>
      </c>
      <c r="I18" s="108">
        <f t="shared" ref="I18" si="38">F18+G18+$I$4</f>
        <v>121.85</v>
      </c>
      <c r="J18" s="108">
        <f t="shared" ref="J18" si="39">F18+G18+$J$4</f>
        <v>103.85</v>
      </c>
      <c r="K18" s="108">
        <f t="shared" ref="K18" si="40">F18+G18+$K$4</f>
        <v>101.85</v>
      </c>
      <c r="L18" s="108" t="e">
        <f t="shared" ref="L18" si="41">F18+G18+$L$4</f>
        <v>#VALUE!</v>
      </c>
      <c r="M18" s="100" t="s">
        <v>796</v>
      </c>
      <c r="N18" s="99" t="s">
        <v>915</v>
      </c>
    </row>
    <row r="19" spans="1:14" s="1" customFormat="1" ht="30" customHeight="1">
      <c r="A19" s="31"/>
      <c r="B19" s="26" t="s">
        <v>316</v>
      </c>
      <c r="C19" s="32"/>
      <c r="D19" s="33"/>
      <c r="E19" s="34"/>
      <c r="F19" s="34"/>
      <c r="G19" s="34"/>
      <c r="H19" s="28">
        <v>84</v>
      </c>
      <c r="I19" s="28">
        <v>42</v>
      </c>
      <c r="J19" s="28">
        <v>24</v>
      </c>
      <c r="K19" s="28">
        <v>22</v>
      </c>
      <c r="L19" s="29" t="s">
        <v>1512</v>
      </c>
      <c r="M19" s="30"/>
      <c r="N19" s="53"/>
    </row>
    <row r="20" spans="1:14" s="1" customFormat="1" ht="57.6">
      <c r="A20" s="14" t="s">
        <v>319</v>
      </c>
      <c r="B20" s="15" t="s">
        <v>856</v>
      </c>
      <c r="C20" s="15" t="s">
        <v>811</v>
      </c>
      <c r="D20" s="23">
        <v>250</v>
      </c>
      <c r="E20" s="105">
        <v>118</v>
      </c>
      <c r="F20" s="107">
        <f t="shared" ref="F20:F22" si="42">E20/1000*D20</f>
        <v>29.5</v>
      </c>
      <c r="G20" s="107">
        <v>23.24</v>
      </c>
      <c r="H20" s="108">
        <f t="shared" ref="H20:H31" si="43">F20+G20+$H$19</f>
        <v>136.74</v>
      </c>
      <c r="I20" s="108">
        <f t="shared" ref="I20:I31" si="44">F20+G20+$I$19</f>
        <v>94.74</v>
      </c>
      <c r="J20" s="108">
        <f>F20+G20+$J$19</f>
        <v>76.739999999999995</v>
      </c>
      <c r="K20" s="108">
        <f>F20+G20+$K$19</f>
        <v>74.739999999999995</v>
      </c>
      <c r="L20" s="108" t="e">
        <f>F20+G20+$L$19</f>
        <v>#VALUE!</v>
      </c>
      <c r="M20" s="17" t="s">
        <v>797</v>
      </c>
      <c r="N20" s="64" t="s">
        <v>318</v>
      </c>
    </row>
    <row r="21" spans="1:14" s="1" customFormat="1" ht="57.6">
      <c r="A21" s="14" t="s">
        <v>320</v>
      </c>
      <c r="B21" s="15" t="s">
        <v>856</v>
      </c>
      <c r="C21" s="15" t="s">
        <v>811</v>
      </c>
      <c r="D21" s="23">
        <v>450</v>
      </c>
      <c r="E21" s="105">
        <v>118</v>
      </c>
      <c r="F21" s="107">
        <f t="shared" ref="F21" si="45">E21/1000*D21</f>
        <v>53.099999999999994</v>
      </c>
      <c r="G21" s="107">
        <v>35</v>
      </c>
      <c r="H21" s="108">
        <f t="shared" si="43"/>
        <v>172.1</v>
      </c>
      <c r="I21" s="108">
        <f t="shared" si="44"/>
        <v>130.1</v>
      </c>
      <c r="J21" s="108">
        <f>F21+G21+$J$19</f>
        <v>112.1</v>
      </c>
      <c r="K21" s="108">
        <f>F21+G21+$K$19</f>
        <v>110.1</v>
      </c>
      <c r="L21" s="108" t="e">
        <f>F21+G21+$L$19</f>
        <v>#VALUE!</v>
      </c>
      <c r="M21" s="17" t="s">
        <v>797</v>
      </c>
      <c r="N21" s="64" t="s">
        <v>870</v>
      </c>
    </row>
    <row r="22" spans="1:14" s="1" customFormat="1" ht="57.6">
      <c r="A22" s="14" t="s">
        <v>321</v>
      </c>
      <c r="B22" s="9" t="s">
        <v>857</v>
      </c>
      <c r="C22" s="9" t="s">
        <v>812</v>
      </c>
      <c r="D22" s="11">
        <v>250</v>
      </c>
      <c r="E22" s="105">
        <v>118</v>
      </c>
      <c r="F22" s="107">
        <f t="shared" si="42"/>
        <v>29.5</v>
      </c>
      <c r="G22" s="107">
        <v>23.24</v>
      </c>
      <c r="H22" s="108">
        <f t="shared" si="43"/>
        <v>136.74</v>
      </c>
      <c r="I22" s="108">
        <f t="shared" si="44"/>
        <v>94.74</v>
      </c>
      <c r="J22" s="108">
        <f t="shared" ref="J22:J24" si="46">F22+G22+$J$19</f>
        <v>76.739999999999995</v>
      </c>
      <c r="K22" s="108">
        <f t="shared" ref="K22:K24" si="47">F22+G22+$K$19</f>
        <v>74.739999999999995</v>
      </c>
      <c r="L22" s="108" t="e">
        <f t="shared" ref="L22:L24" si="48">F22+G22+$L$19</f>
        <v>#VALUE!</v>
      </c>
      <c r="M22" s="17" t="s">
        <v>798</v>
      </c>
      <c r="N22" s="64" t="s">
        <v>318</v>
      </c>
    </row>
    <row r="23" spans="1:14" s="1" customFormat="1" ht="57.6">
      <c r="A23" s="68" t="s">
        <v>322</v>
      </c>
      <c r="B23" s="102" t="s">
        <v>857</v>
      </c>
      <c r="C23" s="102" t="s">
        <v>812</v>
      </c>
      <c r="D23" s="104">
        <v>450</v>
      </c>
      <c r="E23" s="105">
        <v>118</v>
      </c>
      <c r="F23" s="107">
        <f t="shared" ref="F23" si="49">E23/1000*D23</f>
        <v>53.099999999999994</v>
      </c>
      <c r="G23" s="107">
        <v>35</v>
      </c>
      <c r="H23" s="108">
        <f t="shared" si="43"/>
        <v>172.1</v>
      </c>
      <c r="I23" s="108">
        <f t="shared" si="44"/>
        <v>130.1</v>
      </c>
      <c r="J23" s="108">
        <f t="shared" ref="J23" si="50">F23+G23+$J$19</f>
        <v>112.1</v>
      </c>
      <c r="K23" s="108">
        <f t="shared" ref="K23" si="51">F23+G23+$K$19</f>
        <v>110.1</v>
      </c>
      <c r="L23" s="108" t="e">
        <f t="shared" ref="L23" si="52">F23+G23+$L$19</f>
        <v>#VALUE!</v>
      </c>
      <c r="M23" s="17" t="s">
        <v>798</v>
      </c>
      <c r="N23" s="64" t="s">
        <v>870</v>
      </c>
    </row>
    <row r="24" spans="1:14" s="1" customFormat="1" ht="72">
      <c r="A24" s="14" t="s">
        <v>323</v>
      </c>
      <c r="B24" s="9" t="s">
        <v>858</v>
      </c>
      <c r="C24" s="15" t="s">
        <v>813</v>
      </c>
      <c r="D24" s="11">
        <v>250</v>
      </c>
      <c r="E24" s="105">
        <v>118</v>
      </c>
      <c r="F24" s="106">
        <f t="shared" ref="F24" si="53">E24/1000*D24</f>
        <v>29.5</v>
      </c>
      <c r="G24" s="107">
        <v>23.24</v>
      </c>
      <c r="H24" s="222">
        <f t="shared" si="43"/>
        <v>136.74</v>
      </c>
      <c r="I24" s="222">
        <f t="shared" si="44"/>
        <v>94.74</v>
      </c>
      <c r="J24" s="222">
        <f t="shared" si="46"/>
        <v>76.739999999999995</v>
      </c>
      <c r="K24" s="222">
        <f t="shared" si="47"/>
        <v>74.739999999999995</v>
      </c>
      <c r="L24" s="222" t="e">
        <f t="shared" si="48"/>
        <v>#VALUE!</v>
      </c>
      <c r="M24" s="10" t="s">
        <v>799</v>
      </c>
      <c r="N24" s="64" t="s">
        <v>318</v>
      </c>
    </row>
    <row r="25" spans="1:14" s="1" customFormat="1" ht="72">
      <c r="A25" s="14" t="s">
        <v>324</v>
      </c>
      <c r="B25" s="9" t="s">
        <v>858</v>
      </c>
      <c r="C25" s="15" t="s">
        <v>813</v>
      </c>
      <c r="D25" s="11">
        <v>450</v>
      </c>
      <c r="E25" s="105">
        <v>118</v>
      </c>
      <c r="F25" s="106">
        <f t="shared" ref="F25:F30" si="54">E25/1000*D25</f>
        <v>53.099999999999994</v>
      </c>
      <c r="G25" s="107">
        <v>35</v>
      </c>
      <c r="H25" s="222">
        <f t="shared" si="43"/>
        <v>172.1</v>
      </c>
      <c r="I25" s="222">
        <f t="shared" si="44"/>
        <v>130.1</v>
      </c>
      <c r="J25" s="222">
        <f t="shared" ref="J25" si="55">F25+G25+$J$19</f>
        <v>112.1</v>
      </c>
      <c r="K25" s="222">
        <f t="shared" ref="K25" si="56">F25+G25+$K$19</f>
        <v>110.1</v>
      </c>
      <c r="L25" s="222" t="e">
        <f t="shared" ref="L25" si="57">F25+G25+$L$19</f>
        <v>#VALUE!</v>
      </c>
      <c r="M25" s="10" t="s">
        <v>799</v>
      </c>
      <c r="N25" s="64" t="s">
        <v>870</v>
      </c>
    </row>
    <row r="26" spans="1:14" ht="72">
      <c r="A26" s="14" t="s">
        <v>325</v>
      </c>
      <c r="B26" s="9" t="s">
        <v>859</v>
      </c>
      <c r="C26" s="9" t="s">
        <v>814</v>
      </c>
      <c r="D26" s="8">
        <v>250</v>
      </c>
      <c r="E26" s="105">
        <v>118</v>
      </c>
      <c r="F26" s="107">
        <f t="shared" si="54"/>
        <v>29.5</v>
      </c>
      <c r="G26" s="107">
        <v>23.24</v>
      </c>
      <c r="H26" s="108">
        <f t="shared" si="43"/>
        <v>136.74</v>
      </c>
      <c r="I26" s="108">
        <f t="shared" si="44"/>
        <v>94.74</v>
      </c>
      <c r="J26" s="108">
        <f>F26+G26+$J$19</f>
        <v>76.739999999999995</v>
      </c>
      <c r="K26" s="108">
        <f>F26+G26+$K$19</f>
        <v>74.739999999999995</v>
      </c>
      <c r="L26" s="108" t="e">
        <f>F26+G26+$L$19</f>
        <v>#VALUE!</v>
      </c>
      <c r="M26" s="17" t="s">
        <v>800</v>
      </c>
      <c r="N26" s="64" t="s">
        <v>318</v>
      </c>
    </row>
    <row r="27" spans="1:14" ht="72">
      <c r="A27" s="14" t="s">
        <v>326</v>
      </c>
      <c r="B27" s="9" t="s">
        <v>859</v>
      </c>
      <c r="C27" s="9" t="s">
        <v>814</v>
      </c>
      <c r="D27" s="8">
        <v>450</v>
      </c>
      <c r="E27" s="105">
        <v>118</v>
      </c>
      <c r="F27" s="107">
        <f t="shared" si="54"/>
        <v>53.099999999999994</v>
      </c>
      <c r="G27" s="107">
        <v>35</v>
      </c>
      <c r="H27" s="108">
        <f t="shared" si="43"/>
        <v>172.1</v>
      </c>
      <c r="I27" s="108">
        <f t="shared" si="44"/>
        <v>130.1</v>
      </c>
      <c r="J27" s="108">
        <f>F27+G27+$J$19</f>
        <v>112.1</v>
      </c>
      <c r="K27" s="108">
        <f>F27+G27+$K$19</f>
        <v>110.1</v>
      </c>
      <c r="L27" s="108" t="e">
        <f>F27+G27+$L$19</f>
        <v>#VALUE!</v>
      </c>
      <c r="M27" s="17" t="s">
        <v>800</v>
      </c>
      <c r="N27" s="64" t="s">
        <v>870</v>
      </c>
    </row>
    <row r="28" spans="1:14" ht="57.6">
      <c r="A28" s="14" t="s">
        <v>327</v>
      </c>
      <c r="B28" s="9" t="s">
        <v>860</v>
      </c>
      <c r="C28" s="9" t="s">
        <v>815</v>
      </c>
      <c r="D28" s="8">
        <v>250</v>
      </c>
      <c r="E28" s="105">
        <v>128</v>
      </c>
      <c r="F28" s="107">
        <f t="shared" si="54"/>
        <v>32</v>
      </c>
      <c r="G28" s="107">
        <v>23.24</v>
      </c>
      <c r="H28" s="108">
        <f t="shared" si="43"/>
        <v>139.24</v>
      </c>
      <c r="I28" s="108">
        <f t="shared" si="44"/>
        <v>97.24</v>
      </c>
      <c r="J28" s="108">
        <f t="shared" ref="J28:J31" si="58">F28+G28+$J$19</f>
        <v>79.239999999999995</v>
      </c>
      <c r="K28" s="108">
        <f t="shared" ref="K28:K31" si="59">F28+G28+$K$19</f>
        <v>77.239999999999995</v>
      </c>
      <c r="L28" s="108" t="e">
        <f t="shared" ref="L28:L31" si="60">F28+G28+$L$19</f>
        <v>#VALUE!</v>
      </c>
      <c r="M28" s="10" t="s">
        <v>801</v>
      </c>
      <c r="N28" s="64" t="s">
        <v>318</v>
      </c>
    </row>
    <row r="29" spans="1:14" ht="57.6">
      <c r="A29" s="14" t="s">
        <v>328</v>
      </c>
      <c r="B29" s="9" t="s">
        <v>860</v>
      </c>
      <c r="C29" s="9" t="s">
        <v>815</v>
      </c>
      <c r="D29" s="8">
        <v>450</v>
      </c>
      <c r="E29" s="105">
        <v>128</v>
      </c>
      <c r="F29" s="107">
        <f t="shared" si="54"/>
        <v>57.6</v>
      </c>
      <c r="G29" s="107">
        <v>35</v>
      </c>
      <c r="H29" s="108">
        <f t="shared" si="43"/>
        <v>176.6</v>
      </c>
      <c r="I29" s="108">
        <f t="shared" si="44"/>
        <v>134.6</v>
      </c>
      <c r="J29" s="108">
        <f t="shared" si="58"/>
        <v>116.6</v>
      </c>
      <c r="K29" s="108">
        <f t="shared" si="59"/>
        <v>114.6</v>
      </c>
      <c r="L29" s="108" t="e">
        <f t="shared" si="60"/>
        <v>#VALUE!</v>
      </c>
      <c r="M29" s="10" t="s">
        <v>801</v>
      </c>
      <c r="N29" s="64" t="s">
        <v>870</v>
      </c>
    </row>
    <row r="30" spans="1:14" ht="72">
      <c r="A30" s="14" t="s">
        <v>329</v>
      </c>
      <c r="B30" s="9" t="s">
        <v>861</v>
      </c>
      <c r="C30" s="9" t="s">
        <v>816</v>
      </c>
      <c r="D30" s="8">
        <v>250</v>
      </c>
      <c r="E30" s="105">
        <v>118</v>
      </c>
      <c r="F30" s="106">
        <f t="shared" si="54"/>
        <v>29.5</v>
      </c>
      <c r="G30" s="107">
        <v>23.24</v>
      </c>
      <c r="H30" s="222">
        <f t="shared" si="43"/>
        <v>136.74</v>
      </c>
      <c r="I30" s="222">
        <f t="shared" si="44"/>
        <v>94.74</v>
      </c>
      <c r="J30" s="222">
        <f t="shared" si="58"/>
        <v>76.739999999999995</v>
      </c>
      <c r="K30" s="222">
        <f t="shared" si="59"/>
        <v>74.739999999999995</v>
      </c>
      <c r="L30" s="222" t="e">
        <f t="shared" si="60"/>
        <v>#VALUE!</v>
      </c>
      <c r="M30" s="10" t="s">
        <v>802</v>
      </c>
      <c r="N30" s="64" t="s">
        <v>318</v>
      </c>
    </row>
    <row r="31" spans="1:14" ht="72">
      <c r="A31" s="14" t="s">
        <v>330</v>
      </c>
      <c r="B31" s="9" t="s">
        <v>861</v>
      </c>
      <c r="C31" s="9" t="s">
        <v>816</v>
      </c>
      <c r="D31" s="8">
        <v>450</v>
      </c>
      <c r="E31" s="105">
        <v>118</v>
      </c>
      <c r="F31" s="106">
        <f t="shared" ref="F31:F32" si="61">E31/1000*D31</f>
        <v>53.099999999999994</v>
      </c>
      <c r="G31" s="107">
        <v>35</v>
      </c>
      <c r="H31" s="222">
        <f t="shared" si="43"/>
        <v>172.1</v>
      </c>
      <c r="I31" s="222">
        <f t="shared" si="44"/>
        <v>130.1</v>
      </c>
      <c r="J31" s="222">
        <f t="shared" si="58"/>
        <v>112.1</v>
      </c>
      <c r="K31" s="222">
        <f t="shared" si="59"/>
        <v>110.1</v>
      </c>
      <c r="L31" s="222" t="e">
        <f t="shared" si="60"/>
        <v>#VALUE!</v>
      </c>
      <c r="M31" s="10" t="s">
        <v>802</v>
      </c>
      <c r="N31" s="64" t="s">
        <v>870</v>
      </c>
    </row>
    <row r="32" spans="1:14" ht="43.2">
      <c r="A32" s="14" t="s">
        <v>331</v>
      </c>
      <c r="B32" s="9" t="s">
        <v>862</v>
      </c>
      <c r="C32" s="9" t="s">
        <v>817</v>
      </c>
      <c r="D32" s="8">
        <v>250</v>
      </c>
      <c r="E32" s="105">
        <v>128</v>
      </c>
      <c r="F32" s="106">
        <f t="shared" si="61"/>
        <v>32</v>
      </c>
      <c r="G32" s="107">
        <v>23.24</v>
      </c>
      <c r="H32" s="222">
        <f t="shared" ref="H32:H33" si="62">F32+G32+$H$19</f>
        <v>139.24</v>
      </c>
      <c r="I32" s="222">
        <f t="shared" ref="I32:I33" si="63">F32+G32+$I$19</f>
        <v>97.24</v>
      </c>
      <c r="J32" s="222">
        <f t="shared" ref="J32:J33" si="64">F32+G32+$J$19</f>
        <v>79.239999999999995</v>
      </c>
      <c r="K32" s="222">
        <f t="shared" ref="K32:K33" si="65">F32+G32+$K$19</f>
        <v>77.239999999999995</v>
      </c>
      <c r="L32" s="222" t="e">
        <f t="shared" ref="L32:L33" si="66">F32+G32+$L$19</f>
        <v>#VALUE!</v>
      </c>
      <c r="M32" s="65" t="s">
        <v>803</v>
      </c>
      <c r="N32" s="66" t="s">
        <v>318</v>
      </c>
    </row>
    <row r="33" spans="1:14" ht="57.6">
      <c r="A33" s="14" t="s">
        <v>332</v>
      </c>
      <c r="B33" s="9" t="s">
        <v>862</v>
      </c>
      <c r="C33" s="9" t="s">
        <v>817</v>
      </c>
      <c r="D33" s="8">
        <v>450</v>
      </c>
      <c r="E33" s="106">
        <v>128</v>
      </c>
      <c r="F33" s="106">
        <f t="shared" ref="F33" si="67">E33/1000*D33</f>
        <v>57.6</v>
      </c>
      <c r="G33" s="107">
        <v>35</v>
      </c>
      <c r="H33" s="222">
        <f t="shared" si="62"/>
        <v>176.6</v>
      </c>
      <c r="I33" s="222">
        <f t="shared" si="63"/>
        <v>134.6</v>
      </c>
      <c r="J33" s="222">
        <f t="shared" si="64"/>
        <v>116.6</v>
      </c>
      <c r="K33" s="222">
        <f t="shared" si="65"/>
        <v>114.6</v>
      </c>
      <c r="L33" s="222" t="e">
        <f t="shared" si="66"/>
        <v>#VALUE!</v>
      </c>
      <c r="M33" s="65" t="s">
        <v>803</v>
      </c>
      <c r="N33" s="66" t="s">
        <v>870</v>
      </c>
    </row>
  </sheetData>
  <mergeCells count="11">
    <mergeCell ref="M2:M3"/>
    <mergeCell ref="N2:N3"/>
    <mergeCell ref="G2:G3"/>
    <mergeCell ref="H2:L2"/>
    <mergeCell ref="D1:F1"/>
    <mergeCell ref="G1:M1"/>
    <mergeCell ref="A2:A3"/>
    <mergeCell ref="B2:B3"/>
    <mergeCell ref="C2:C3"/>
    <mergeCell ref="D2:D3"/>
    <mergeCell ref="E2:F2"/>
  </mergeCells>
  <phoneticPr fontId="21" type="noConversion"/>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3FD2F-F202-4D83-963D-0C21DD8A7515}">
  <sheetPr>
    <tabColor rgb="FF92D050"/>
  </sheetPr>
  <dimension ref="A1:N28"/>
  <sheetViews>
    <sheetView workbookViewId="0">
      <pane ySplit="3" topLeftCell="A4" activePane="bottomLeft" state="frozen"/>
      <selection activeCell="E12" sqref="E12"/>
      <selection pane="bottomLeft" activeCell="J5" sqref="J5"/>
    </sheetView>
  </sheetViews>
  <sheetFormatPr defaultColWidth="8.77734375" defaultRowHeight="14.4"/>
  <cols>
    <col min="1" max="1" width="10" style="5" customWidth="1"/>
    <col min="2" max="2" width="39" style="2" bestFit="1" customWidth="1"/>
    <col min="3" max="3" width="43.44140625" style="2" customWidth="1"/>
    <col min="4" max="4" width="12.6640625" style="3" customWidth="1"/>
    <col min="5" max="12" width="12.6640625" style="6" customWidth="1"/>
    <col min="13" max="13" width="140.77734375" style="4" customWidth="1"/>
    <col min="14" max="14" width="24.44140625" style="55" customWidth="1"/>
  </cols>
  <sheetData>
    <row r="1" spans="1:14" ht="60" customHeight="1">
      <c r="B1" s="42" t="s">
        <v>56</v>
      </c>
      <c r="C1" s="150" t="s">
        <v>1131</v>
      </c>
      <c r="D1" s="247" t="s">
        <v>1129</v>
      </c>
      <c r="E1" s="247"/>
      <c r="F1" s="247"/>
      <c r="G1" s="248" t="s">
        <v>1312</v>
      </c>
      <c r="H1" s="248"/>
      <c r="I1" s="248"/>
      <c r="J1" s="248"/>
      <c r="K1" s="248"/>
      <c r="L1" s="248"/>
      <c r="M1" s="248"/>
    </row>
    <row r="2" spans="1:14" ht="30" customHeight="1">
      <c r="A2" s="249" t="s">
        <v>9</v>
      </c>
      <c r="B2" s="245" t="s">
        <v>8</v>
      </c>
      <c r="C2" s="245" t="s">
        <v>18</v>
      </c>
      <c r="D2" s="245" t="s">
        <v>58</v>
      </c>
      <c r="E2" s="251" t="s">
        <v>53</v>
      </c>
      <c r="F2" s="252"/>
      <c r="G2" s="253" t="s">
        <v>52</v>
      </c>
      <c r="H2" s="255" t="s">
        <v>271</v>
      </c>
      <c r="I2" s="256"/>
      <c r="J2" s="256"/>
      <c r="K2" s="256"/>
      <c r="L2" s="257"/>
      <c r="M2" s="245" t="s">
        <v>11</v>
      </c>
      <c r="N2" s="245" t="s">
        <v>958</v>
      </c>
    </row>
    <row r="3" spans="1:14" s="7" customFormat="1" ht="30" customHeight="1">
      <c r="A3" s="250"/>
      <c r="B3" s="246"/>
      <c r="C3" s="246"/>
      <c r="D3" s="246"/>
      <c r="E3" s="38" t="s">
        <v>54</v>
      </c>
      <c r="F3" s="38" t="s">
        <v>55</v>
      </c>
      <c r="G3" s="254"/>
      <c r="H3" s="38" t="s">
        <v>710</v>
      </c>
      <c r="I3" s="38" t="s">
        <v>306</v>
      </c>
      <c r="J3" s="38" t="s">
        <v>1</v>
      </c>
      <c r="K3" s="38" t="s">
        <v>283</v>
      </c>
      <c r="L3" s="38" t="s">
        <v>297</v>
      </c>
      <c r="M3" s="246"/>
      <c r="N3" s="246"/>
    </row>
    <row r="4" spans="1:14" s="1" customFormat="1" ht="30" customHeight="1">
      <c r="A4" s="31"/>
      <c r="B4" s="26" t="s">
        <v>1025</v>
      </c>
      <c r="C4" s="32"/>
      <c r="D4" s="33"/>
      <c r="E4" s="34"/>
      <c r="F4" s="34"/>
      <c r="G4" s="34"/>
      <c r="H4" s="28">
        <v>84</v>
      </c>
      <c r="I4" s="28">
        <v>42</v>
      </c>
      <c r="J4" s="28">
        <v>24</v>
      </c>
      <c r="K4" s="28">
        <v>22</v>
      </c>
      <c r="L4" s="29" t="s">
        <v>1512</v>
      </c>
      <c r="M4" s="30"/>
      <c r="N4" s="53"/>
    </row>
    <row r="5" spans="1:14" s="1" customFormat="1" ht="57.6">
      <c r="A5" s="14" t="s">
        <v>679</v>
      </c>
      <c r="B5" s="15" t="s">
        <v>625</v>
      </c>
      <c r="C5" s="15" t="s">
        <v>804</v>
      </c>
      <c r="D5" s="23">
        <v>250</v>
      </c>
      <c r="E5" s="105">
        <v>200</v>
      </c>
      <c r="F5" s="107">
        <f t="shared" ref="F5:F11" si="0">E5/1000*D5</f>
        <v>50</v>
      </c>
      <c r="G5" s="107">
        <v>35.85</v>
      </c>
      <c r="H5" s="108">
        <f>F5+G5+$H$4</f>
        <v>169.85</v>
      </c>
      <c r="I5" s="108">
        <f>F5+G5+$I$4</f>
        <v>127.85</v>
      </c>
      <c r="J5" s="108">
        <f>F5+G5+$J$4</f>
        <v>109.85</v>
      </c>
      <c r="K5" s="108">
        <f>F5+G5+$K$4</f>
        <v>107.85</v>
      </c>
      <c r="L5" s="108" t="e">
        <f>F5+G5+$L$4</f>
        <v>#VALUE!</v>
      </c>
      <c r="M5" s="17" t="s">
        <v>791</v>
      </c>
      <c r="N5" s="99" t="s">
        <v>915</v>
      </c>
    </row>
    <row r="6" spans="1:14" s="1" customFormat="1" ht="57.6">
      <c r="A6" s="14" t="s">
        <v>680</v>
      </c>
      <c r="B6" s="15" t="s">
        <v>626</v>
      </c>
      <c r="C6" s="15" t="s">
        <v>805</v>
      </c>
      <c r="D6" s="23">
        <v>250</v>
      </c>
      <c r="E6" s="105">
        <v>200</v>
      </c>
      <c r="F6" s="107">
        <f t="shared" si="0"/>
        <v>50</v>
      </c>
      <c r="G6" s="107">
        <v>35.85</v>
      </c>
      <c r="H6" s="108">
        <f t="shared" ref="H6:H11" si="1">F6+G6+$H$4</f>
        <v>169.85</v>
      </c>
      <c r="I6" s="108">
        <f t="shared" ref="I6:I11" si="2">F6+G6+$I$4</f>
        <v>127.85</v>
      </c>
      <c r="J6" s="108">
        <f t="shared" ref="J6:J11" si="3">F6+G6+$J$4</f>
        <v>109.85</v>
      </c>
      <c r="K6" s="108">
        <f t="shared" ref="K6:K11" si="4">F6+G6+$K$4</f>
        <v>107.85</v>
      </c>
      <c r="L6" s="108" t="e">
        <f t="shared" ref="L6:L11" si="5">F6+G6+$L$4</f>
        <v>#VALUE!</v>
      </c>
      <c r="M6" s="17" t="s">
        <v>792</v>
      </c>
      <c r="N6" s="99" t="s">
        <v>915</v>
      </c>
    </row>
    <row r="7" spans="1:14" s="1" customFormat="1" ht="57.6">
      <c r="A7" s="14" t="s">
        <v>681</v>
      </c>
      <c r="B7" s="9" t="s">
        <v>627</v>
      </c>
      <c r="C7" s="9" t="s">
        <v>806</v>
      </c>
      <c r="D7" s="23">
        <v>250</v>
      </c>
      <c r="E7" s="105">
        <v>202</v>
      </c>
      <c r="F7" s="107">
        <f t="shared" si="0"/>
        <v>50.5</v>
      </c>
      <c r="G7" s="107">
        <v>35.85</v>
      </c>
      <c r="H7" s="108">
        <f t="shared" si="1"/>
        <v>170.35</v>
      </c>
      <c r="I7" s="108">
        <f t="shared" si="2"/>
        <v>128.35</v>
      </c>
      <c r="J7" s="108">
        <f t="shared" si="3"/>
        <v>110.35</v>
      </c>
      <c r="K7" s="108">
        <f t="shared" si="4"/>
        <v>108.35</v>
      </c>
      <c r="L7" s="108" t="e">
        <f t="shared" si="5"/>
        <v>#VALUE!</v>
      </c>
      <c r="M7" s="17" t="s">
        <v>793</v>
      </c>
      <c r="N7" s="99" t="s">
        <v>915</v>
      </c>
    </row>
    <row r="8" spans="1:14" s="1" customFormat="1" ht="57.6">
      <c r="A8" s="14" t="s">
        <v>753</v>
      </c>
      <c r="B8" s="9" t="s">
        <v>752</v>
      </c>
      <c r="C8" s="15" t="s">
        <v>807</v>
      </c>
      <c r="D8" s="23">
        <v>250</v>
      </c>
      <c r="E8" s="105">
        <v>180</v>
      </c>
      <c r="F8" s="107">
        <f t="shared" ref="F8" si="6">E8/1000*D8</f>
        <v>45</v>
      </c>
      <c r="G8" s="107">
        <v>35.85</v>
      </c>
      <c r="H8" s="108">
        <f t="shared" ref="H8" si="7">F8+G8+$H$4</f>
        <v>164.85</v>
      </c>
      <c r="I8" s="108">
        <f t="shared" ref="I8" si="8">F8+G8+$I$4</f>
        <v>122.85</v>
      </c>
      <c r="J8" s="108">
        <f t="shared" ref="J8" si="9">F8+G8+$J$4</f>
        <v>104.85</v>
      </c>
      <c r="K8" s="108">
        <f t="shared" ref="K8" si="10">F8+G8+$K$4</f>
        <v>102.85</v>
      </c>
      <c r="L8" s="108" t="e">
        <f t="shared" ref="L8" si="11">F8+G8+$L$4</f>
        <v>#VALUE!</v>
      </c>
      <c r="M8" s="17" t="s">
        <v>796</v>
      </c>
      <c r="N8" s="99" t="s">
        <v>915</v>
      </c>
    </row>
    <row r="9" spans="1:14" s="1" customFormat="1" ht="57.6">
      <c r="A9" s="14" t="s">
        <v>682</v>
      </c>
      <c r="B9" s="9" t="s">
        <v>628</v>
      </c>
      <c r="C9" s="15" t="s">
        <v>808</v>
      </c>
      <c r="D9" s="23">
        <v>250</v>
      </c>
      <c r="E9" s="105">
        <v>180</v>
      </c>
      <c r="F9" s="106">
        <f t="shared" si="0"/>
        <v>45</v>
      </c>
      <c r="G9" s="107">
        <v>35.85</v>
      </c>
      <c r="H9" s="108">
        <f t="shared" si="1"/>
        <v>164.85</v>
      </c>
      <c r="I9" s="108">
        <f t="shared" si="2"/>
        <v>122.85</v>
      </c>
      <c r="J9" s="108">
        <f t="shared" si="3"/>
        <v>104.85</v>
      </c>
      <c r="K9" s="108">
        <f t="shared" si="4"/>
        <v>102.85</v>
      </c>
      <c r="L9" s="108" t="e">
        <f t="shared" si="5"/>
        <v>#VALUE!</v>
      </c>
      <c r="M9" s="10" t="s">
        <v>795</v>
      </c>
      <c r="N9" s="99" t="s">
        <v>915</v>
      </c>
    </row>
    <row r="10" spans="1:14" s="1" customFormat="1" ht="57.6">
      <c r="A10" s="68" t="s">
        <v>683</v>
      </c>
      <c r="B10" s="102" t="s">
        <v>629</v>
      </c>
      <c r="C10" s="103" t="s">
        <v>809</v>
      </c>
      <c r="D10" s="109">
        <v>250</v>
      </c>
      <c r="E10" s="105">
        <v>200</v>
      </c>
      <c r="F10" s="106">
        <f t="shared" si="0"/>
        <v>50</v>
      </c>
      <c r="G10" s="107">
        <v>35.85</v>
      </c>
      <c r="H10" s="108">
        <f t="shared" si="1"/>
        <v>169.85</v>
      </c>
      <c r="I10" s="108">
        <f t="shared" si="2"/>
        <v>127.85</v>
      </c>
      <c r="J10" s="108">
        <f t="shared" si="3"/>
        <v>109.85</v>
      </c>
      <c r="K10" s="108">
        <f t="shared" si="4"/>
        <v>107.85</v>
      </c>
      <c r="L10" s="108" t="e">
        <f t="shared" si="5"/>
        <v>#VALUE!</v>
      </c>
      <c r="M10" s="98" t="s">
        <v>796</v>
      </c>
      <c r="N10" s="99" t="s">
        <v>915</v>
      </c>
    </row>
    <row r="11" spans="1:14" ht="57.6">
      <c r="A11" s="68" t="s">
        <v>684</v>
      </c>
      <c r="B11" s="102" t="s">
        <v>630</v>
      </c>
      <c r="C11" s="102" t="s">
        <v>810</v>
      </c>
      <c r="D11" s="109">
        <v>250</v>
      </c>
      <c r="E11" s="105">
        <v>200</v>
      </c>
      <c r="F11" s="107">
        <f t="shared" si="0"/>
        <v>50</v>
      </c>
      <c r="G11" s="107">
        <v>35.85</v>
      </c>
      <c r="H11" s="108">
        <f t="shared" si="1"/>
        <v>169.85</v>
      </c>
      <c r="I11" s="108">
        <f t="shared" si="2"/>
        <v>127.85</v>
      </c>
      <c r="J11" s="108">
        <f t="shared" si="3"/>
        <v>109.85</v>
      </c>
      <c r="K11" s="108">
        <f t="shared" si="4"/>
        <v>107.85</v>
      </c>
      <c r="L11" s="108" t="e">
        <f t="shared" si="5"/>
        <v>#VALUE!</v>
      </c>
      <c r="M11" s="100" t="s">
        <v>796</v>
      </c>
      <c r="N11" s="99" t="s">
        <v>915</v>
      </c>
    </row>
    <row r="12" spans="1:14" ht="57.6">
      <c r="A12" s="68" t="s">
        <v>947</v>
      </c>
      <c r="B12" s="102" t="s">
        <v>939</v>
      </c>
      <c r="C12" s="102" t="s">
        <v>917</v>
      </c>
      <c r="D12" s="109">
        <v>250</v>
      </c>
      <c r="E12" s="105">
        <v>200</v>
      </c>
      <c r="F12" s="107">
        <f t="shared" ref="F12:F13" si="12">E12/1000*D12</f>
        <v>50</v>
      </c>
      <c r="G12" s="107">
        <v>35.85</v>
      </c>
      <c r="H12" s="108">
        <f t="shared" ref="H12:H13" si="13">F12+G12+$H$4</f>
        <v>169.85</v>
      </c>
      <c r="I12" s="108">
        <f t="shared" ref="I12:I13" si="14">F12+G12+$I$4</f>
        <v>127.85</v>
      </c>
      <c r="J12" s="108">
        <f t="shared" ref="J12:J13" si="15">F12+G12+$J$4</f>
        <v>109.85</v>
      </c>
      <c r="K12" s="108">
        <f t="shared" ref="K12:K13" si="16">F12+G12+$K$4</f>
        <v>107.85</v>
      </c>
      <c r="L12" s="108" t="e">
        <f t="shared" ref="L12:L13" si="17">F12+G12+$L$4</f>
        <v>#VALUE!</v>
      </c>
      <c r="M12" s="100" t="s">
        <v>796</v>
      </c>
      <c r="N12" s="99" t="s">
        <v>915</v>
      </c>
    </row>
    <row r="13" spans="1:14" s="130" customFormat="1" ht="57.6">
      <c r="A13" s="68" t="s">
        <v>1019</v>
      </c>
      <c r="B13" s="102" t="s">
        <v>1001</v>
      </c>
      <c r="C13" s="102" t="s">
        <v>1000</v>
      </c>
      <c r="D13" s="109">
        <v>250</v>
      </c>
      <c r="E13" s="105">
        <v>180</v>
      </c>
      <c r="F13" s="107">
        <f t="shared" si="12"/>
        <v>45</v>
      </c>
      <c r="G13" s="107">
        <v>35.85</v>
      </c>
      <c r="H13" s="108">
        <f t="shared" si="13"/>
        <v>164.85</v>
      </c>
      <c r="I13" s="108">
        <f t="shared" si="14"/>
        <v>122.85</v>
      </c>
      <c r="J13" s="108">
        <f t="shared" si="15"/>
        <v>104.85</v>
      </c>
      <c r="K13" s="108">
        <f t="shared" si="16"/>
        <v>102.85</v>
      </c>
      <c r="L13" s="108" t="e">
        <f t="shared" si="17"/>
        <v>#VALUE!</v>
      </c>
      <c r="M13" s="100" t="s">
        <v>796</v>
      </c>
      <c r="N13" s="99" t="s">
        <v>915</v>
      </c>
    </row>
    <row r="14" spans="1:14" s="1" customFormat="1" ht="30" customHeight="1">
      <c r="A14" s="31"/>
      <c r="B14" s="26" t="s">
        <v>345</v>
      </c>
      <c r="C14" s="32"/>
      <c r="D14" s="33"/>
      <c r="E14" s="34"/>
      <c r="F14" s="34"/>
      <c r="G14" s="34"/>
      <c r="H14" s="28">
        <v>84</v>
      </c>
      <c r="I14" s="28">
        <v>42</v>
      </c>
      <c r="J14" s="28">
        <v>24</v>
      </c>
      <c r="K14" s="28">
        <v>22</v>
      </c>
      <c r="L14" s="29" t="s">
        <v>1512</v>
      </c>
      <c r="M14" s="30"/>
      <c r="N14" s="53"/>
    </row>
    <row r="15" spans="1:14" s="1" customFormat="1" ht="72">
      <c r="A15" s="14" t="s">
        <v>346</v>
      </c>
      <c r="B15" s="15" t="s">
        <v>849</v>
      </c>
      <c r="C15" s="15" t="s">
        <v>811</v>
      </c>
      <c r="D15" s="23">
        <v>450</v>
      </c>
      <c r="E15" s="105">
        <v>105</v>
      </c>
      <c r="F15" s="107">
        <f t="shared" ref="F15:F21" si="18">E15/1000*D15</f>
        <v>47.25</v>
      </c>
      <c r="G15" s="107">
        <v>31.2</v>
      </c>
      <c r="H15" s="108">
        <f t="shared" ref="H15:H21" si="19">F15+G15+$H$14</f>
        <v>162.44999999999999</v>
      </c>
      <c r="I15" s="108">
        <f t="shared" ref="I15:I21" si="20">F15+G15+$I$14</f>
        <v>120.45</v>
      </c>
      <c r="J15" s="108">
        <f>F15+G15+$J$14</f>
        <v>102.45</v>
      </c>
      <c r="K15" s="108">
        <f>F15+G15+$K$14</f>
        <v>100.45</v>
      </c>
      <c r="L15" s="108" t="e">
        <f>F15+G15+$L$14</f>
        <v>#VALUE!</v>
      </c>
      <c r="M15" s="17" t="s">
        <v>797</v>
      </c>
      <c r="N15" s="64" t="s">
        <v>869</v>
      </c>
    </row>
    <row r="16" spans="1:14" s="1" customFormat="1" ht="72">
      <c r="A16" s="14" t="s">
        <v>347</v>
      </c>
      <c r="B16" s="9" t="s">
        <v>850</v>
      </c>
      <c r="C16" s="9" t="s">
        <v>812</v>
      </c>
      <c r="D16" s="23">
        <v>450</v>
      </c>
      <c r="E16" s="105">
        <v>105</v>
      </c>
      <c r="F16" s="107">
        <f t="shared" si="18"/>
        <v>47.25</v>
      </c>
      <c r="G16" s="107">
        <v>31.2</v>
      </c>
      <c r="H16" s="108">
        <f t="shared" si="19"/>
        <v>162.44999999999999</v>
      </c>
      <c r="I16" s="108">
        <f t="shared" si="20"/>
        <v>120.45</v>
      </c>
      <c r="J16" s="108">
        <f t="shared" ref="J16:J17" si="21">F16+G16+$J$14</f>
        <v>102.45</v>
      </c>
      <c r="K16" s="108">
        <f t="shared" ref="K16:K17" si="22">F16+G16+$K$14</f>
        <v>100.45</v>
      </c>
      <c r="L16" s="108" t="e">
        <f t="shared" ref="L16:L17" si="23">F16+G16+$L$14</f>
        <v>#VALUE!</v>
      </c>
      <c r="M16" s="17" t="s">
        <v>798</v>
      </c>
      <c r="N16" s="64" t="s">
        <v>869</v>
      </c>
    </row>
    <row r="17" spans="1:14" s="1" customFormat="1" ht="72">
      <c r="A17" s="14" t="s">
        <v>348</v>
      </c>
      <c r="B17" s="9" t="s">
        <v>851</v>
      </c>
      <c r="C17" s="15" t="s">
        <v>813</v>
      </c>
      <c r="D17" s="23">
        <v>450</v>
      </c>
      <c r="E17" s="105">
        <v>105</v>
      </c>
      <c r="F17" s="106">
        <f t="shared" si="18"/>
        <v>47.25</v>
      </c>
      <c r="G17" s="107">
        <v>31.2</v>
      </c>
      <c r="H17" s="222">
        <f t="shared" si="19"/>
        <v>162.44999999999999</v>
      </c>
      <c r="I17" s="222">
        <f t="shared" si="20"/>
        <v>120.45</v>
      </c>
      <c r="J17" s="222">
        <f t="shared" si="21"/>
        <v>102.45</v>
      </c>
      <c r="K17" s="222">
        <f t="shared" si="22"/>
        <v>100.45</v>
      </c>
      <c r="L17" s="222" t="e">
        <f t="shared" si="23"/>
        <v>#VALUE!</v>
      </c>
      <c r="M17" s="10" t="s">
        <v>799</v>
      </c>
      <c r="N17" s="64" t="s">
        <v>869</v>
      </c>
    </row>
    <row r="18" spans="1:14" ht="72">
      <c r="A18" s="14" t="s">
        <v>349</v>
      </c>
      <c r="B18" s="9" t="s">
        <v>852</v>
      </c>
      <c r="C18" s="9" t="s">
        <v>814</v>
      </c>
      <c r="D18" s="23">
        <v>450</v>
      </c>
      <c r="E18" s="105">
        <v>105</v>
      </c>
      <c r="F18" s="107">
        <f t="shared" si="18"/>
        <v>47.25</v>
      </c>
      <c r="G18" s="107">
        <v>31.2</v>
      </c>
      <c r="H18" s="108">
        <f t="shared" si="19"/>
        <v>162.44999999999999</v>
      </c>
      <c r="I18" s="108">
        <f t="shared" si="20"/>
        <v>120.45</v>
      </c>
      <c r="J18" s="108">
        <f>F18+G18+$J$14</f>
        <v>102.45</v>
      </c>
      <c r="K18" s="108">
        <f>F18+G18+$K$14</f>
        <v>100.45</v>
      </c>
      <c r="L18" s="108" t="e">
        <f>F18+G18+$L$14</f>
        <v>#VALUE!</v>
      </c>
      <c r="M18" s="17" t="s">
        <v>800</v>
      </c>
      <c r="N18" s="64" t="s">
        <v>869</v>
      </c>
    </row>
    <row r="19" spans="1:14" ht="72">
      <c r="A19" s="14" t="s">
        <v>350</v>
      </c>
      <c r="B19" s="9" t="s">
        <v>853</v>
      </c>
      <c r="C19" s="9" t="s">
        <v>815</v>
      </c>
      <c r="D19" s="23">
        <v>450</v>
      </c>
      <c r="E19" s="105">
        <v>105</v>
      </c>
      <c r="F19" s="107">
        <f t="shared" si="18"/>
        <v>47.25</v>
      </c>
      <c r="G19" s="107">
        <v>31.2</v>
      </c>
      <c r="H19" s="108">
        <f t="shared" si="19"/>
        <v>162.44999999999999</v>
      </c>
      <c r="I19" s="108">
        <f t="shared" si="20"/>
        <v>120.45</v>
      </c>
      <c r="J19" s="108">
        <f t="shared" ref="J19:J21" si="24">F19+G19+$J$14</f>
        <v>102.45</v>
      </c>
      <c r="K19" s="108">
        <f t="shared" ref="K19:K21" si="25">F19+G19+$K$14</f>
        <v>100.45</v>
      </c>
      <c r="L19" s="108" t="e">
        <f t="shared" ref="L19:L21" si="26">F19+G19+$L$14</f>
        <v>#VALUE!</v>
      </c>
      <c r="M19" s="10" t="s">
        <v>801</v>
      </c>
      <c r="N19" s="64" t="s">
        <v>869</v>
      </c>
    </row>
    <row r="20" spans="1:14" ht="72">
      <c r="A20" s="14" t="s">
        <v>351</v>
      </c>
      <c r="B20" s="9" t="s">
        <v>854</v>
      </c>
      <c r="C20" s="9" t="s">
        <v>816</v>
      </c>
      <c r="D20" s="23">
        <v>450</v>
      </c>
      <c r="E20" s="105">
        <v>105</v>
      </c>
      <c r="F20" s="106">
        <f t="shared" si="18"/>
        <v>47.25</v>
      </c>
      <c r="G20" s="107">
        <v>31.2</v>
      </c>
      <c r="H20" s="222">
        <f t="shared" si="19"/>
        <v>162.44999999999999</v>
      </c>
      <c r="I20" s="222">
        <f t="shared" si="20"/>
        <v>120.45</v>
      </c>
      <c r="J20" s="222">
        <f t="shared" si="24"/>
        <v>102.45</v>
      </c>
      <c r="K20" s="222">
        <f t="shared" si="25"/>
        <v>100.45</v>
      </c>
      <c r="L20" s="222" t="e">
        <f t="shared" si="26"/>
        <v>#VALUE!</v>
      </c>
      <c r="M20" s="10" t="s">
        <v>802</v>
      </c>
      <c r="N20" s="64" t="s">
        <v>869</v>
      </c>
    </row>
    <row r="21" spans="1:14" ht="72">
      <c r="A21" s="14" t="s">
        <v>352</v>
      </c>
      <c r="B21" s="9" t="s">
        <v>855</v>
      </c>
      <c r="C21" s="9" t="s">
        <v>817</v>
      </c>
      <c r="D21" s="23">
        <v>450</v>
      </c>
      <c r="E21" s="105">
        <v>105</v>
      </c>
      <c r="F21" s="106">
        <f t="shared" si="18"/>
        <v>47.25</v>
      </c>
      <c r="G21" s="107">
        <v>31.2</v>
      </c>
      <c r="H21" s="222">
        <f t="shared" si="19"/>
        <v>162.44999999999999</v>
      </c>
      <c r="I21" s="222">
        <f t="shared" si="20"/>
        <v>120.45</v>
      </c>
      <c r="J21" s="222">
        <f t="shared" si="24"/>
        <v>102.45</v>
      </c>
      <c r="K21" s="222">
        <f t="shared" si="25"/>
        <v>100.45</v>
      </c>
      <c r="L21" s="222" t="e">
        <f t="shared" si="26"/>
        <v>#VALUE!</v>
      </c>
      <c r="M21" s="65" t="s">
        <v>803</v>
      </c>
      <c r="N21" s="64" t="s">
        <v>869</v>
      </c>
    </row>
    <row r="22" spans="1:14" ht="30" customHeight="1">
      <c r="A22" s="25"/>
      <c r="B22" s="26" t="s">
        <v>154</v>
      </c>
      <c r="C22" s="26"/>
      <c r="D22" s="27"/>
      <c r="E22" s="28"/>
      <c r="F22" s="28"/>
      <c r="G22" s="28"/>
      <c r="H22" s="28">
        <v>124</v>
      </c>
      <c r="I22" s="28">
        <v>62</v>
      </c>
      <c r="J22" s="28">
        <v>37</v>
      </c>
      <c r="K22" s="28">
        <v>35</v>
      </c>
      <c r="L22" s="29" t="s">
        <v>1512</v>
      </c>
      <c r="M22" s="30"/>
      <c r="N22" s="54"/>
    </row>
    <row r="23" spans="1:14" s="130" customFormat="1" ht="72">
      <c r="A23" s="112">
        <v>380701</v>
      </c>
      <c r="B23" s="103" t="s">
        <v>155</v>
      </c>
      <c r="C23" s="103" t="s">
        <v>159</v>
      </c>
      <c r="D23" s="68">
        <v>400</v>
      </c>
      <c r="E23" s="116">
        <v>265</v>
      </c>
      <c r="F23" s="107">
        <f t="shared" ref="F23:F28" si="27">E23/1000*D23</f>
        <v>106</v>
      </c>
      <c r="G23" s="116">
        <v>40.799999999999997</v>
      </c>
      <c r="H23" s="108">
        <f>F23+G23+$H$22</f>
        <v>270.8</v>
      </c>
      <c r="I23" s="108">
        <f>F23+G23+$I$22</f>
        <v>208.8</v>
      </c>
      <c r="J23" s="108">
        <f>F23+G23+$J$22</f>
        <v>183.8</v>
      </c>
      <c r="K23" s="108">
        <f>F23+G23+$K$22</f>
        <v>181.8</v>
      </c>
      <c r="L23" s="108" t="e">
        <f>F23+G23+$L$22</f>
        <v>#VALUE!</v>
      </c>
      <c r="M23" s="100" t="s">
        <v>158</v>
      </c>
      <c r="N23" s="125" t="s">
        <v>0</v>
      </c>
    </row>
    <row r="24" spans="1:14" s="130" customFormat="1" ht="86.4">
      <c r="A24" s="110">
        <v>380702</v>
      </c>
      <c r="B24" s="102" t="s">
        <v>156</v>
      </c>
      <c r="C24" s="103" t="s">
        <v>161</v>
      </c>
      <c r="D24" s="69">
        <v>400</v>
      </c>
      <c r="E24" s="116">
        <v>265</v>
      </c>
      <c r="F24" s="107">
        <f t="shared" si="27"/>
        <v>106</v>
      </c>
      <c r="G24" s="116">
        <v>40.799999999999997</v>
      </c>
      <c r="H24" s="108">
        <f t="shared" ref="H24:H28" si="28">F24+G24+$H$22</f>
        <v>270.8</v>
      </c>
      <c r="I24" s="108">
        <f t="shared" ref="I24:I28" si="29">F24+G24+$I$22</f>
        <v>208.8</v>
      </c>
      <c r="J24" s="108">
        <f t="shared" ref="J24:J28" si="30">F24+G24+$J$22</f>
        <v>183.8</v>
      </c>
      <c r="K24" s="108">
        <f t="shared" ref="K24:K28" si="31">F24+G24+$K$22</f>
        <v>181.8</v>
      </c>
      <c r="L24" s="108" t="e">
        <f t="shared" ref="L24:L28" si="32">F24+G24+$L$22</f>
        <v>#VALUE!</v>
      </c>
      <c r="M24" s="98" t="s">
        <v>160</v>
      </c>
      <c r="N24" s="127" t="s">
        <v>0</v>
      </c>
    </row>
    <row r="25" spans="1:14" s="130" customFormat="1" ht="86.4">
      <c r="A25" s="110">
        <v>380703</v>
      </c>
      <c r="B25" s="102" t="s">
        <v>157</v>
      </c>
      <c r="C25" s="103" t="s">
        <v>162</v>
      </c>
      <c r="D25" s="69">
        <v>400</v>
      </c>
      <c r="E25" s="116">
        <v>265</v>
      </c>
      <c r="F25" s="107">
        <f t="shared" si="27"/>
        <v>106</v>
      </c>
      <c r="G25" s="116">
        <v>40.799999999999997</v>
      </c>
      <c r="H25" s="108">
        <f t="shared" si="28"/>
        <v>270.8</v>
      </c>
      <c r="I25" s="108">
        <f t="shared" si="29"/>
        <v>208.8</v>
      </c>
      <c r="J25" s="108">
        <f t="shared" si="30"/>
        <v>183.8</v>
      </c>
      <c r="K25" s="108">
        <f t="shared" si="31"/>
        <v>181.8</v>
      </c>
      <c r="L25" s="108" t="e">
        <f t="shared" si="32"/>
        <v>#VALUE!</v>
      </c>
      <c r="M25" s="98" t="s">
        <v>163</v>
      </c>
      <c r="N25" s="127" t="s">
        <v>0</v>
      </c>
    </row>
    <row r="26" spans="1:14" s="130" customFormat="1" ht="60" customHeight="1">
      <c r="A26" s="112">
        <v>410701</v>
      </c>
      <c r="B26" s="103" t="s">
        <v>164</v>
      </c>
      <c r="C26" s="103" t="s">
        <v>168</v>
      </c>
      <c r="D26" s="68">
        <v>400</v>
      </c>
      <c r="E26" s="116">
        <v>265</v>
      </c>
      <c r="F26" s="107">
        <f t="shared" si="27"/>
        <v>106</v>
      </c>
      <c r="G26" s="116">
        <v>40.799999999999997</v>
      </c>
      <c r="H26" s="108">
        <f t="shared" si="28"/>
        <v>270.8</v>
      </c>
      <c r="I26" s="108">
        <f t="shared" si="29"/>
        <v>208.8</v>
      </c>
      <c r="J26" s="108">
        <f t="shared" si="30"/>
        <v>183.8</v>
      </c>
      <c r="K26" s="108">
        <f t="shared" si="31"/>
        <v>181.8</v>
      </c>
      <c r="L26" s="108" t="e">
        <f t="shared" si="32"/>
        <v>#VALUE!</v>
      </c>
      <c r="M26" s="100" t="s">
        <v>167</v>
      </c>
      <c r="N26" s="101" t="s">
        <v>0</v>
      </c>
    </row>
    <row r="27" spans="1:14" s="130" customFormat="1" ht="57.6">
      <c r="A27" s="110">
        <v>410702</v>
      </c>
      <c r="B27" s="102" t="s">
        <v>165</v>
      </c>
      <c r="C27" s="103" t="s">
        <v>172</v>
      </c>
      <c r="D27" s="69">
        <v>400</v>
      </c>
      <c r="E27" s="116">
        <v>265</v>
      </c>
      <c r="F27" s="107">
        <f t="shared" si="27"/>
        <v>106</v>
      </c>
      <c r="G27" s="116">
        <v>40.799999999999997</v>
      </c>
      <c r="H27" s="108">
        <f t="shared" si="28"/>
        <v>270.8</v>
      </c>
      <c r="I27" s="108">
        <f t="shared" si="29"/>
        <v>208.8</v>
      </c>
      <c r="J27" s="108">
        <f t="shared" si="30"/>
        <v>183.8</v>
      </c>
      <c r="K27" s="108">
        <f t="shared" si="31"/>
        <v>181.8</v>
      </c>
      <c r="L27" s="108" t="e">
        <f t="shared" si="32"/>
        <v>#VALUE!</v>
      </c>
      <c r="M27" s="98" t="s">
        <v>169</v>
      </c>
      <c r="N27" s="101" t="s">
        <v>0</v>
      </c>
    </row>
    <row r="28" spans="1:14" s="130" customFormat="1" ht="57.6">
      <c r="A28" s="110">
        <v>410703</v>
      </c>
      <c r="B28" s="102" t="s">
        <v>166</v>
      </c>
      <c r="C28" s="103" t="s">
        <v>171</v>
      </c>
      <c r="D28" s="69">
        <v>400</v>
      </c>
      <c r="E28" s="116">
        <v>265</v>
      </c>
      <c r="F28" s="107">
        <f t="shared" si="27"/>
        <v>106</v>
      </c>
      <c r="G28" s="116">
        <v>40.799999999999997</v>
      </c>
      <c r="H28" s="108">
        <f t="shared" si="28"/>
        <v>270.8</v>
      </c>
      <c r="I28" s="108">
        <f t="shared" si="29"/>
        <v>208.8</v>
      </c>
      <c r="J28" s="108">
        <f t="shared" si="30"/>
        <v>183.8</v>
      </c>
      <c r="K28" s="108">
        <f t="shared" si="31"/>
        <v>181.8</v>
      </c>
      <c r="L28" s="108" t="e">
        <f t="shared" si="32"/>
        <v>#VALUE!</v>
      </c>
      <c r="M28" s="98" t="s">
        <v>170</v>
      </c>
      <c r="N28" s="101" t="s">
        <v>0</v>
      </c>
    </row>
  </sheetData>
  <mergeCells count="11">
    <mergeCell ref="A2:A3"/>
    <mergeCell ref="B2:B3"/>
    <mergeCell ref="C2:C3"/>
    <mergeCell ref="D2:D3"/>
    <mergeCell ref="E2:F2"/>
    <mergeCell ref="M2:M3"/>
    <mergeCell ref="N2:N3"/>
    <mergeCell ref="G2:G3"/>
    <mergeCell ref="H2:L2"/>
    <mergeCell ref="D1:F1"/>
    <mergeCell ref="G1:M1"/>
  </mergeCells>
  <phoneticPr fontId="21" type="noConversion"/>
  <hyperlinks>
    <hyperlink ref="N24" r:id="rId1" display="страница на сайте" xr:uid="{C1FA0AE2-EB33-40DA-93AD-146FAEC13176}"/>
    <hyperlink ref="N23" r:id="rId2" xr:uid="{ED38BFAC-512D-4A1F-AB03-C7604C902AFE}"/>
    <hyperlink ref="N25" r:id="rId3" xr:uid="{C592AD60-744C-4C5C-8482-E321797E6E15}"/>
    <hyperlink ref="N26" r:id="rId4" xr:uid="{15D646AE-C477-45E6-AAAF-3F9EED7CE8E0}"/>
    <hyperlink ref="N27" r:id="rId5" xr:uid="{5902B36E-A4CF-4FC6-B7E1-BFB12ABB352D}"/>
    <hyperlink ref="N28" r:id="rId6" xr:uid="{16C7AE59-A7BD-4E67-9AE0-0C8533608A1C}"/>
  </hyperlinks>
  <pageMargins left="0.7" right="0.7" top="0.75" bottom="0.75" header="0.3" footer="0.3"/>
  <pageSetup paperSize="9" orientation="portrait" r:id="rId7"/>
  <drawing r:id="rId8"/>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O18"/>
  <sheetViews>
    <sheetView showGridLines="0" zoomScaleNormal="100" workbookViewId="0">
      <selection activeCell="J5" sqref="J5"/>
    </sheetView>
  </sheetViews>
  <sheetFormatPr defaultColWidth="8.77734375" defaultRowHeight="14.4"/>
  <cols>
    <col min="1" max="1" width="10" style="5" customWidth="1"/>
    <col min="2" max="2" width="39" style="2" bestFit="1" customWidth="1"/>
    <col min="3" max="3" width="41.44140625" style="2" customWidth="1"/>
    <col min="4" max="4" width="12.6640625" style="3" customWidth="1"/>
    <col min="5" max="12" width="12.6640625" style="6" customWidth="1"/>
    <col min="13" max="13" width="140.77734375" style="4" customWidth="1"/>
    <col min="14" max="14" width="15.6640625" style="55" customWidth="1"/>
  </cols>
  <sheetData>
    <row r="1" spans="1:14" ht="60" customHeight="1">
      <c r="B1" s="42" t="s">
        <v>56</v>
      </c>
      <c r="C1" s="150" t="s">
        <v>1131</v>
      </c>
      <c r="D1" s="247" t="s">
        <v>1129</v>
      </c>
      <c r="E1" s="247"/>
      <c r="F1" s="247"/>
      <c r="G1" s="248" t="s">
        <v>1312</v>
      </c>
      <c r="H1" s="248"/>
      <c r="I1" s="248"/>
      <c r="J1" s="248"/>
      <c r="K1" s="248"/>
      <c r="L1" s="248"/>
      <c r="M1" s="248"/>
    </row>
    <row r="2" spans="1:14" ht="30" customHeight="1">
      <c r="A2" s="249" t="s">
        <v>9</v>
      </c>
      <c r="B2" s="245" t="s">
        <v>8</v>
      </c>
      <c r="C2" s="245" t="s">
        <v>18</v>
      </c>
      <c r="D2" s="245" t="s">
        <v>58</v>
      </c>
      <c r="E2" s="251" t="s">
        <v>53</v>
      </c>
      <c r="F2" s="252"/>
      <c r="G2" s="253" t="s">
        <v>52</v>
      </c>
      <c r="H2" s="255" t="s">
        <v>271</v>
      </c>
      <c r="I2" s="256"/>
      <c r="J2" s="256"/>
      <c r="K2" s="256"/>
      <c r="L2" s="257"/>
      <c r="M2" s="245" t="s">
        <v>11</v>
      </c>
      <c r="N2" s="245" t="s">
        <v>958</v>
      </c>
    </row>
    <row r="3" spans="1:14" s="7" customFormat="1" ht="30" customHeight="1">
      <c r="A3" s="250"/>
      <c r="B3" s="246"/>
      <c r="C3" s="246"/>
      <c r="D3" s="246"/>
      <c r="E3" s="38" t="s">
        <v>54</v>
      </c>
      <c r="F3" s="38" t="s">
        <v>55</v>
      </c>
      <c r="G3" s="254"/>
      <c r="H3" s="38" t="s">
        <v>710</v>
      </c>
      <c r="I3" s="38" t="s">
        <v>306</v>
      </c>
      <c r="J3" s="38" t="s">
        <v>1</v>
      </c>
      <c r="K3" s="38" t="s">
        <v>283</v>
      </c>
      <c r="L3" s="38" t="s">
        <v>297</v>
      </c>
      <c r="M3" s="246"/>
      <c r="N3" s="246"/>
    </row>
    <row r="4" spans="1:14" s="18" customFormat="1" ht="30" customHeight="1">
      <c r="A4" s="35"/>
      <c r="B4" s="26" t="s">
        <v>106</v>
      </c>
      <c r="C4" s="26"/>
      <c r="D4" s="36"/>
      <c r="E4" s="29"/>
      <c r="F4" s="29"/>
      <c r="G4" s="29"/>
      <c r="H4" s="28">
        <v>124</v>
      </c>
      <c r="I4" s="28">
        <v>62</v>
      </c>
      <c r="J4" s="28">
        <v>37</v>
      </c>
      <c r="K4" s="28">
        <v>35</v>
      </c>
      <c r="L4" s="29" t="s">
        <v>1512</v>
      </c>
      <c r="M4" s="37"/>
      <c r="N4" s="52"/>
    </row>
    <row r="5" spans="1:14" s="1" customFormat="1" ht="43.2">
      <c r="A5" s="128" t="s">
        <v>104</v>
      </c>
      <c r="B5" s="129" t="s">
        <v>105</v>
      </c>
      <c r="C5" s="103" t="s">
        <v>122</v>
      </c>
      <c r="D5" s="68">
        <v>300</v>
      </c>
      <c r="E5" s="107">
        <v>286</v>
      </c>
      <c r="F5" s="107">
        <f>E5/1000*D5</f>
        <v>85.8</v>
      </c>
      <c r="G5" s="107">
        <v>48</v>
      </c>
      <c r="H5" s="108">
        <f>F5+G5+$H$4</f>
        <v>257.8</v>
      </c>
      <c r="I5" s="108">
        <f>F5+G5+$I$4</f>
        <v>195.8</v>
      </c>
      <c r="J5" s="108">
        <f>F5+G5+$J$4</f>
        <v>170.8</v>
      </c>
      <c r="K5" s="108">
        <f>F5+G5+$K$4</f>
        <v>168.8</v>
      </c>
      <c r="L5" s="108" t="e">
        <f>F5+G5+$L$4</f>
        <v>#VALUE!</v>
      </c>
      <c r="M5" s="100" t="s">
        <v>115</v>
      </c>
      <c r="N5" s="51" t="s">
        <v>0</v>
      </c>
    </row>
    <row r="6" spans="1:14" s="126" customFormat="1" ht="57.6">
      <c r="A6" s="128" t="s">
        <v>113</v>
      </c>
      <c r="B6" s="129" t="s">
        <v>114</v>
      </c>
      <c r="C6" s="103" t="s">
        <v>123</v>
      </c>
      <c r="D6" s="69">
        <v>300</v>
      </c>
      <c r="E6" s="106">
        <v>300</v>
      </c>
      <c r="F6" s="107">
        <f t="shared" ref="F6:F7" si="0">E6/1000*D6</f>
        <v>90</v>
      </c>
      <c r="G6" s="107">
        <v>48</v>
      </c>
      <c r="H6" s="108">
        <f t="shared" ref="H6:H7" si="1">F6+G6+$H$4</f>
        <v>262</v>
      </c>
      <c r="I6" s="108">
        <f t="shared" ref="I6:I7" si="2">F6+G6+$I$4</f>
        <v>200</v>
      </c>
      <c r="J6" s="108">
        <f t="shared" ref="J6:J7" si="3">F6+G6+$J$4</f>
        <v>175</v>
      </c>
      <c r="K6" s="108">
        <f t="shared" ref="K6:K7" si="4">F6+G6+$K$4</f>
        <v>173</v>
      </c>
      <c r="L6" s="108" t="e">
        <f t="shared" ref="L6:L7" si="5">F6+G6+$L$4</f>
        <v>#VALUE!</v>
      </c>
      <c r="M6" s="98" t="s">
        <v>116</v>
      </c>
      <c r="N6" s="135" t="s">
        <v>0</v>
      </c>
    </row>
    <row r="7" spans="1:14" s="1" customFormat="1" ht="43.2">
      <c r="A7" s="128" t="s">
        <v>1162</v>
      </c>
      <c r="B7" s="129" t="s">
        <v>125</v>
      </c>
      <c r="C7" s="103" t="s">
        <v>126</v>
      </c>
      <c r="D7" s="68">
        <v>300</v>
      </c>
      <c r="E7" s="105">
        <v>214</v>
      </c>
      <c r="F7" s="107">
        <f t="shared" si="0"/>
        <v>64.2</v>
      </c>
      <c r="G7" s="107">
        <v>48</v>
      </c>
      <c r="H7" s="108">
        <f t="shared" si="1"/>
        <v>236.2</v>
      </c>
      <c r="I7" s="108">
        <f t="shared" si="2"/>
        <v>174.2</v>
      </c>
      <c r="J7" s="108">
        <f t="shared" si="3"/>
        <v>149.19999999999999</v>
      </c>
      <c r="K7" s="108">
        <f t="shared" si="4"/>
        <v>147.19999999999999</v>
      </c>
      <c r="L7" s="108" t="e">
        <f t="shared" si="5"/>
        <v>#VALUE!</v>
      </c>
      <c r="M7" s="100" t="s">
        <v>124</v>
      </c>
      <c r="N7" s="51"/>
    </row>
    <row r="8" spans="1:14" s="1" customFormat="1" ht="30" customHeight="1">
      <c r="A8" s="31"/>
      <c r="B8" s="26" t="s">
        <v>110</v>
      </c>
      <c r="C8" s="32"/>
      <c r="D8" s="33"/>
      <c r="E8" s="34"/>
      <c r="F8" s="34"/>
      <c r="G8" s="34"/>
      <c r="H8" s="28">
        <v>124</v>
      </c>
      <c r="I8" s="28">
        <v>62</v>
      </c>
      <c r="J8" s="28">
        <v>37</v>
      </c>
      <c r="K8" s="28">
        <v>35</v>
      </c>
      <c r="L8" s="29" t="s">
        <v>1512</v>
      </c>
      <c r="M8" s="30"/>
      <c r="N8" s="53"/>
    </row>
    <row r="9" spans="1:14" s="1" customFormat="1" ht="57.6">
      <c r="A9" s="40" t="s">
        <v>108</v>
      </c>
      <c r="B9" s="39" t="s">
        <v>109</v>
      </c>
      <c r="C9" s="15" t="s">
        <v>143</v>
      </c>
      <c r="D9" s="23">
        <v>250</v>
      </c>
      <c r="E9" s="107">
        <v>433</v>
      </c>
      <c r="F9" s="107">
        <f>E9/1000*D9</f>
        <v>108.25</v>
      </c>
      <c r="G9" s="107">
        <v>48</v>
      </c>
      <c r="H9" s="108">
        <f>F9+G9+$H$8</f>
        <v>280.25</v>
      </c>
      <c r="I9" s="108">
        <f>F9+G9+$I$8</f>
        <v>218.25</v>
      </c>
      <c r="J9" s="108">
        <f>F9+G9+$J$8</f>
        <v>193.25</v>
      </c>
      <c r="K9" s="108">
        <f>F9+G9+$K$8</f>
        <v>191.25</v>
      </c>
      <c r="L9" s="108" t="e">
        <f>F9+G9+$L$8</f>
        <v>#VALUE!</v>
      </c>
      <c r="M9" s="98" t="s">
        <v>117</v>
      </c>
      <c r="N9" s="51" t="s">
        <v>0</v>
      </c>
    </row>
    <row r="10" spans="1:14" s="1" customFormat="1" ht="57.6">
      <c r="A10" s="128" t="s">
        <v>111</v>
      </c>
      <c r="B10" s="129" t="s">
        <v>112</v>
      </c>
      <c r="C10" s="103" t="s">
        <v>144</v>
      </c>
      <c r="D10" s="104">
        <v>250</v>
      </c>
      <c r="E10" s="106">
        <v>352</v>
      </c>
      <c r="F10" s="107">
        <f t="shared" ref="F10:F12" si="6">E10/1000*D10</f>
        <v>88</v>
      </c>
      <c r="G10" s="107">
        <v>48</v>
      </c>
      <c r="H10" s="108">
        <f t="shared" ref="H10:H12" si="7">F10+G10+$H$8</f>
        <v>260</v>
      </c>
      <c r="I10" s="108">
        <f t="shared" ref="I10:I12" si="8">F10+G10+$I$8</f>
        <v>198</v>
      </c>
      <c r="J10" s="108">
        <f t="shared" ref="J10:J12" si="9">F10+G10+$J$8</f>
        <v>173</v>
      </c>
      <c r="K10" s="108">
        <f t="shared" ref="K10:K12" si="10">F10+G10+$K$8</f>
        <v>171</v>
      </c>
      <c r="L10" s="108" t="e">
        <f t="shared" ref="L10:L12" si="11">F10+G10+$L$8</f>
        <v>#VALUE!</v>
      </c>
      <c r="M10" s="98" t="s">
        <v>118</v>
      </c>
      <c r="N10" s="51" t="s">
        <v>0</v>
      </c>
    </row>
    <row r="11" spans="1:14" s="1" customFormat="1" ht="43.2">
      <c r="A11" s="189" t="s">
        <v>1163</v>
      </c>
      <c r="B11" s="190" t="s">
        <v>127</v>
      </c>
      <c r="C11" s="102" t="s">
        <v>146</v>
      </c>
      <c r="D11" s="115">
        <v>250</v>
      </c>
      <c r="E11" s="105">
        <v>330</v>
      </c>
      <c r="F11" s="107">
        <f t="shared" si="6"/>
        <v>82.5</v>
      </c>
      <c r="G11" s="107">
        <v>48</v>
      </c>
      <c r="H11" s="108">
        <f t="shared" si="7"/>
        <v>254.5</v>
      </c>
      <c r="I11" s="108">
        <f t="shared" si="8"/>
        <v>192.5</v>
      </c>
      <c r="J11" s="108">
        <f t="shared" si="9"/>
        <v>167.5</v>
      </c>
      <c r="K11" s="108">
        <f t="shared" si="10"/>
        <v>165.5</v>
      </c>
      <c r="L11" s="108" t="e">
        <f t="shared" si="11"/>
        <v>#VALUE!</v>
      </c>
      <c r="M11" s="132" t="s">
        <v>128</v>
      </c>
      <c r="N11" s="51"/>
    </row>
    <row r="12" spans="1:14" s="1" customFormat="1" ht="57.6">
      <c r="A12" s="19" t="s">
        <v>120</v>
      </c>
      <c r="B12" s="20" t="s">
        <v>121</v>
      </c>
      <c r="C12" s="15" t="s">
        <v>145</v>
      </c>
      <c r="D12" s="21">
        <v>250</v>
      </c>
      <c r="E12" s="105">
        <v>424</v>
      </c>
      <c r="F12" s="107">
        <f t="shared" si="6"/>
        <v>106</v>
      </c>
      <c r="G12" s="107">
        <v>48</v>
      </c>
      <c r="H12" s="108">
        <f t="shared" si="7"/>
        <v>278</v>
      </c>
      <c r="I12" s="108">
        <f t="shared" si="8"/>
        <v>216</v>
      </c>
      <c r="J12" s="108">
        <f t="shared" si="9"/>
        <v>191</v>
      </c>
      <c r="K12" s="108">
        <f t="shared" si="10"/>
        <v>189</v>
      </c>
      <c r="L12" s="108" t="e">
        <f t="shared" si="11"/>
        <v>#VALUE!</v>
      </c>
      <c r="M12" s="132" t="s">
        <v>119</v>
      </c>
      <c r="N12" s="60" t="s">
        <v>0</v>
      </c>
    </row>
    <row r="13" spans="1:14" ht="30" customHeight="1">
      <c r="A13" s="25"/>
      <c r="B13" s="26" t="s">
        <v>129</v>
      </c>
      <c r="C13" s="26"/>
      <c r="D13" s="27"/>
      <c r="E13" s="28"/>
      <c r="F13" s="28"/>
      <c r="G13" s="28"/>
      <c r="H13" s="28">
        <v>98</v>
      </c>
      <c r="I13" s="28">
        <v>49</v>
      </c>
      <c r="J13" s="28">
        <v>29</v>
      </c>
      <c r="K13" s="221">
        <v>14</v>
      </c>
      <c r="L13" s="29" t="s">
        <v>1512</v>
      </c>
      <c r="M13" s="30"/>
      <c r="N13" s="54"/>
    </row>
    <row r="14" spans="1:14" ht="57.6">
      <c r="A14" s="112">
        <v>382301</v>
      </c>
      <c r="B14" s="103" t="s">
        <v>130</v>
      </c>
      <c r="C14" s="103" t="s">
        <v>136</v>
      </c>
      <c r="D14" s="68">
        <v>220</v>
      </c>
      <c r="E14" s="105">
        <v>218</v>
      </c>
      <c r="F14" s="107">
        <f t="shared" ref="F14:F15" si="12">E14/1000*D14</f>
        <v>47.96</v>
      </c>
      <c r="G14" s="107">
        <v>48</v>
      </c>
      <c r="H14" s="108">
        <f>F14+G14+$H$13</f>
        <v>193.96</v>
      </c>
      <c r="I14" s="108">
        <f>F14+G14+$I$13</f>
        <v>144.96</v>
      </c>
      <c r="J14" s="108">
        <f>F14+G14+$J$13</f>
        <v>124.96000000000001</v>
      </c>
      <c r="K14" s="108">
        <f>F14+G14+$K$13</f>
        <v>109.96000000000001</v>
      </c>
      <c r="L14" s="108" t="e">
        <f>F14+G14+$L$13</f>
        <v>#VALUE!</v>
      </c>
      <c r="M14" s="100" t="s">
        <v>135</v>
      </c>
      <c r="N14" s="101" t="s">
        <v>0</v>
      </c>
    </row>
    <row r="15" spans="1:14" ht="57.6">
      <c r="A15" s="110">
        <v>382303</v>
      </c>
      <c r="B15" s="102" t="s">
        <v>131</v>
      </c>
      <c r="C15" s="103" t="s">
        <v>138</v>
      </c>
      <c r="D15" s="69">
        <v>220</v>
      </c>
      <c r="E15" s="105">
        <v>242</v>
      </c>
      <c r="F15" s="107">
        <f t="shared" si="12"/>
        <v>53.239999999999995</v>
      </c>
      <c r="G15" s="107">
        <v>48</v>
      </c>
      <c r="H15" s="108">
        <f>F15+G15+$H$13</f>
        <v>199.24</v>
      </c>
      <c r="I15" s="108">
        <f>F15+G15+$I$13</f>
        <v>150.24</v>
      </c>
      <c r="J15" s="108">
        <f>F15+G15+$J$13</f>
        <v>130.24</v>
      </c>
      <c r="K15" s="108">
        <f>F15+G15+$K$13</f>
        <v>115.24</v>
      </c>
      <c r="L15" s="108" t="e">
        <f>F15+G15+$L$13</f>
        <v>#VALUE!</v>
      </c>
      <c r="M15" s="98" t="s">
        <v>137</v>
      </c>
      <c r="N15" s="51" t="s">
        <v>0</v>
      </c>
    </row>
    <row r="16" spans="1:14" ht="86.4">
      <c r="A16" s="110"/>
      <c r="B16" s="102" t="s">
        <v>134</v>
      </c>
      <c r="C16" s="103" t="s">
        <v>139</v>
      </c>
      <c r="D16" s="69">
        <v>220</v>
      </c>
      <c r="E16" s="111"/>
      <c r="F16" s="107"/>
      <c r="G16" s="107"/>
      <c r="H16" s="258" t="s">
        <v>314</v>
      </c>
      <c r="I16" s="259"/>
      <c r="J16" s="259"/>
      <c r="K16" s="259"/>
      <c r="L16" s="260"/>
      <c r="M16" s="98"/>
      <c r="N16" s="57"/>
    </row>
    <row r="17" spans="1:15" ht="57.6">
      <c r="A17" s="110">
        <v>382302</v>
      </c>
      <c r="B17" s="102" t="s">
        <v>132</v>
      </c>
      <c r="C17" s="102" t="s">
        <v>142</v>
      </c>
      <c r="D17" s="69">
        <v>220</v>
      </c>
      <c r="E17" s="105">
        <v>242</v>
      </c>
      <c r="F17" s="107">
        <f t="shared" ref="F17" si="13">E17/1000*D17</f>
        <v>53.239999999999995</v>
      </c>
      <c r="G17" s="107">
        <v>48</v>
      </c>
      <c r="H17" s="108">
        <f>F17+G17+$H$13</f>
        <v>199.24</v>
      </c>
      <c r="I17" s="108">
        <f>F17+G17+$I$13</f>
        <v>150.24</v>
      </c>
      <c r="J17" s="108">
        <f>F17+G17+$J$13</f>
        <v>130.24</v>
      </c>
      <c r="K17" s="108">
        <f>F17+G17+$K$13</f>
        <v>115.24</v>
      </c>
      <c r="L17" s="108" t="e">
        <f>F17+G17+$L$13</f>
        <v>#VALUE!</v>
      </c>
      <c r="M17" s="98" t="s">
        <v>140</v>
      </c>
      <c r="N17" s="59" t="s">
        <v>0</v>
      </c>
    </row>
    <row r="18" spans="1:15" ht="72">
      <c r="A18" s="12"/>
      <c r="B18" s="9" t="s">
        <v>133</v>
      </c>
      <c r="C18" s="9" t="s">
        <v>141</v>
      </c>
      <c r="D18" s="8">
        <v>220</v>
      </c>
      <c r="E18" s="111"/>
      <c r="F18" s="107"/>
      <c r="G18" s="107"/>
      <c r="H18" s="258" t="s">
        <v>314</v>
      </c>
      <c r="I18" s="259"/>
      <c r="J18" s="259"/>
      <c r="K18" s="259"/>
      <c r="L18" s="260"/>
      <c r="M18" s="10"/>
      <c r="N18" s="57"/>
      <c r="O18" s="3"/>
    </row>
  </sheetData>
  <mergeCells count="13">
    <mergeCell ref="D1:F1"/>
    <mergeCell ref="H16:L16"/>
    <mergeCell ref="H18:L18"/>
    <mergeCell ref="M2:M3"/>
    <mergeCell ref="G1:M1"/>
    <mergeCell ref="N2:N3"/>
    <mergeCell ref="G2:G3"/>
    <mergeCell ref="H2:L2"/>
    <mergeCell ref="A2:A3"/>
    <mergeCell ref="B2:B3"/>
    <mergeCell ref="C2:C3"/>
    <mergeCell ref="D2:D3"/>
    <mergeCell ref="E2:F2"/>
  </mergeCells>
  <hyperlinks>
    <hyperlink ref="N5" r:id="rId1" display="страница на сайте" xr:uid="{00000000-0004-0000-0300-000000000000}"/>
    <hyperlink ref="N6" r:id="rId2" display="страница на сайте" xr:uid="{00000000-0004-0000-0300-000001000000}"/>
    <hyperlink ref="N9" r:id="rId3" display="страница на сайте" xr:uid="{00000000-0004-0000-0300-000002000000}"/>
    <hyperlink ref="N10" r:id="rId4" display="страница на сайте" xr:uid="{00000000-0004-0000-0300-000003000000}"/>
    <hyperlink ref="N12" r:id="rId5" display="страница на сайте" xr:uid="{00000000-0004-0000-0300-000004000000}"/>
    <hyperlink ref="N14" r:id="rId6" display="страница на сайте" xr:uid="{00000000-0004-0000-0300-000007000000}"/>
    <hyperlink ref="N15" r:id="rId7" display="страница на сайте" xr:uid="{00000000-0004-0000-0300-000008000000}"/>
    <hyperlink ref="N17" r:id="rId8" display="страница на сайте" xr:uid="{00000000-0004-0000-0300-000009000000}"/>
  </hyperlinks>
  <pageMargins left="0.7" right="0.7" top="0.75" bottom="0.75" header="0.3" footer="0.3"/>
  <pageSetup paperSize="9" orientation="portrait" r:id="rId9"/>
  <drawing r:id="rId1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DDB84-D93A-4122-B077-465E7B3A9E28}">
  <sheetPr>
    <tabColor theme="7" tint="0.79998168889431442"/>
  </sheetPr>
  <dimension ref="A1:N8"/>
  <sheetViews>
    <sheetView workbookViewId="0">
      <selection activeCell="J5" sqref="J5"/>
    </sheetView>
  </sheetViews>
  <sheetFormatPr defaultColWidth="8.77734375" defaultRowHeight="14.4"/>
  <cols>
    <col min="1" max="1" width="10" style="5" customWidth="1"/>
    <col min="2" max="2" width="39" style="2" bestFit="1" customWidth="1"/>
    <col min="3" max="3" width="39" style="2" customWidth="1"/>
    <col min="4" max="4" width="12.6640625" style="3" customWidth="1"/>
    <col min="5" max="12" width="12.6640625" style="6" customWidth="1"/>
    <col min="13" max="13" width="140.77734375" style="4" customWidth="1"/>
    <col min="14" max="14" width="15.6640625" style="55" customWidth="1"/>
  </cols>
  <sheetData>
    <row r="1" spans="1:14" ht="60" customHeight="1">
      <c r="B1" s="122" t="s">
        <v>56</v>
      </c>
      <c r="C1" s="150" t="s">
        <v>1131</v>
      </c>
      <c r="D1" s="247" t="s">
        <v>1129</v>
      </c>
      <c r="E1" s="247"/>
      <c r="F1" s="247"/>
      <c r="G1" s="248" t="s">
        <v>1312</v>
      </c>
      <c r="H1" s="248"/>
      <c r="I1" s="248"/>
      <c r="J1" s="248"/>
      <c r="K1" s="248"/>
      <c r="L1" s="248"/>
      <c r="M1" s="248"/>
      <c r="N1" s="79"/>
    </row>
    <row r="2" spans="1:14" ht="30" customHeight="1">
      <c r="A2" s="249" t="s">
        <v>9</v>
      </c>
      <c r="B2" s="245" t="s">
        <v>8</v>
      </c>
      <c r="C2" s="245" t="s">
        <v>18</v>
      </c>
      <c r="D2" s="245" t="s">
        <v>58</v>
      </c>
      <c r="E2" s="251" t="s">
        <v>53</v>
      </c>
      <c r="F2" s="252"/>
      <c r="G2" s="253" t="s">
        <v>52</v>
      </c>
      <c r="H2" s="255" t="s">
        <v>271</v>
      </c>
      <c r="I2" s="256"/>
      <c r="J2" s="256"/>
      <c r="K2" s="256"/>
      <c r="L2" s="257"/>
      <c r="M2" s="245" t="s">
        <v>11</v>
      </c>
      <c r="N2" s="245" t="s">
        <v>958</v>
      </c>
    </row>
    <row r="3" spans="1:14" s="7" customFormat="1" ht="30" customHeight="1">
      <c r="A3" s="250"/>
      <c r="B3" s="246"/>
      <c r="C3" s="246"/>
      <c r="D3" s="246"/>
      <c r="E3" s="38" t="s">
        <v>54</v>
      </c>
      <c r="F3" s="38" t="s">
        <v>55</v>
      </c>
      <c r="G3" s="254"/>
      <c r="H3" s="38" t="s">
        <v>710</v>
      </c>
      <c r="I3" s="38" t="s">
        <v>306</v>
      </c>
      <c r="J3" s="38" t="s">
        <v>1</v>
      </c>
      <c r="K3" s="38" t="s">
        <v>283</v>
      </c>
      <c r="L3" s="38" t="s">
        <v>297</v>
      </c>
      <c r="M3" s="246"/>
      <c r="N3" s="246"/>
    </row>
    <row r="4" spans="1:14" ht="30" customHeight="1">
      <c r="A4" s="25"/>
      <c r="B4" s="26" t="s">
        <v>959</v>
      </c>
      <c r="C4" s="26"/>
      <c r="D4" s="27"/>
      <c r="E4" s="28"/>
      <c r="F4" s="28"/>
      <c r="G4" s="28"/>
      <c r="H4" s="28">
        <v>84</v>
      </c>
      <c r="I4" s="28">
        <v>42</v>
      </c>
      <c r="J4" s="28">
        <v>22</v>
      </c>
      <c r="K4" s="28">
        <v>20</v>
      </c>
      <c r="L4" s="29" t="s">
        <v>1512</v>
      </c>
      <c r="M4" s="30"/>
      <c r="N4" s="54"/>
    </row>
    <row r="5" spans="1:14" ht="72">
      <c r="A5" s="110" t="s">
        <v>964</v>
      </c>
      <c r="B5" s="102" t="s">
        <v>968</v>
      </c>
      <c r="C5" s="103" t="s">
        <v>960</v>
      </c>
      <c r="D5" s="69">
        <v>50</v>
      </c>
      <c r="E5" s="111">
        <v>1176</v>
      </c>
      <c r="F5" s="107">
        <f t="shared" ref="F5:F6" si="0">D5/1000*E5</f>
        <v>58.800000000000004</v>
      </c>
      <c r="G5" s="106">
        <v>44</v>
      </c>
      <c r="H5" s="108">
        <f t="shared" ref="H5" si="1">F5+G5+$H$4</f>
        <v>186.8</v>
      </c>
      <c r="I5" s="108">
        <f t="shared" ref="I5" si="2">F5+G5+$I$4</f>
        <v>144.80000000000001</v>
      </c>
      <c r="J5" s="108">
        <f t="shared" ref="J5" si="3">F5+G5+$J$4</f>
        <v>124.80000000000001</v>
      </c>
      <c r="K5" s="108">
        <f t="shared" ref="K5" si="4">F5+G5+$K$4</f>
        <v>122.80000000000001</v>
      </c>
      <c r="L5" s="108" t="e">
        <f t="shared" ref="L5" si="5">F5+G5+$L$4</f>
        <v>#VALUE!</v>
      </c>
      <c r="M5" s="102" t="s">
        <v>969</v>
      </c>
      <c r="N5" s="99" t="s">
        <v>971</v>
      </c>
    </row>
    <row r="6" spans="1:14" s="130" customFormat="1" ht="72">
      <c r="A6" s="110" t="s">
        <v>970</v>
      </c>
      <c r="B6" s="102" t="s">
        <v>1119</v>
      </c>
      <c r="C6" s="103" t="s">
        <v>1120</v>
      </c>
      <c r="D6" s="69">
        <v>50</v>
      </c>
      <c r="E6" s="111">
        <v>904</v>
      </c>
      <c r="F6" s="107">
        <f t="shared" si="0"/>
        <v>45.2</v>
      </c>
      <c r="G6" s="106">
        <v>44</v>
      </c>
      <c r="H6" s="108">
        <f t="shared" ref="H6" si="6">F6+G6+$H$4</f>
        <v>173.2</v>
      </c>
      <c r="I6" s="108">
        <f t="shared" ref="I6" si="7">F6+G6+$I$4</f>
        <v>131.19999999999999</v>
      </c>
      <c r="J6" s="108">
        <f t="shared" ref="J6" si="8">F6+G6+$J$4</f>
        <v>111.2</v>
      </c>
      <c r="K6" s="108">
        <f t="shared" ref="K6" si="9">F6+G6+$K$4</f>
        <v>109.2</v>
      </c>
      <c r="L6" s="108" t="e">
        <f t="shared" ref="L6" si="10">F6+G6+$L$4</f>
        <v>#VALUE!</v>
      </c>
      <c r="M6" s="102" t="s">
        <v>969</v>
      </c>
      <c r="N6" s="99" t="s">
        <v>971</v>
      </c>
    </row>
    <row r="7" spans="1:14" s="130" customFormat="1" ht="30" customHeight="1">
      <c r="A7" s="25"/>
      <c r="B7" s="26" t="s">
        <v>1478</v>
      </c>
      <c r="C7" s="26"/>
      <c r="D7" s="27"/>
      <c r="E7" s="28"/>
      <c r="F7" s="28"/>
      <c r="G7" s="28"/>
      <c r="H7" s="28">
        <v>98</v>
      </c>
      <c r="I7" s="28">
        <v>49</v>
      </c>
      <c r="J7" s="28">
        <v>29</v>
      </c>
      <c r="K7" s="28">
        <v>27</v>
      </c>
      <c r="L7" s="29" t="s">
        <v>1512</v>
      </c>
      <c r="M7" s="30"/>
      <c r="N7" s="54"/>
    </row>
    <row r="8" spans="1:14" ht="72">
      <c r="A8" s="110" t="s">
        <v>1297</v>
      </c>
      <c r="B8" s="102" t="s">
        <v>1296</v>
      </c>
      <c r="C8" s="103" t="s">
        <v>1120</v>
      </c>
      <c r="D8" s="69">
        <v>50</v>
      </c>
      <c r="E8" s="111">
        <v>1100</v>
      </c>
      <c r="F8" s="107">
        <f t="shared" ref="F8" si="11">D8/1000*E8</f>
        <v>55</v>
      </c>
      <c r="G8" s="106">
        <v>44</v>
      </c>
      <c r="H8" s="228">
        <f>F8+G8+$H$7</f>
        <v>197</v>
      </c>
      <c r="I8" s="228">
        <f>F8+G8+$I$7</f>
        <v>148</v>
      </c>
      <c r="J8" s="228">
        <f>F8+G8+$J$7</f>
        <v>128</v>
      </c>
      <c r="K8" s="228">
        <f>F8+G8+$K$7</f>
        <v>126</v>
      </c>
      <c r="L8" s="228" t="e">
        <f>F8+G8+$L$7</f>
        <v>#VALUE!</v>
      </c>
      <c r="M8" s="102" t="s">
        <v>1295</v>
      </c>
      <c r="N8" s="99" t="s">
        <v>971</v>
      </c>
    </row>
  </sheetData>
  <mergeCells count="11">
    <mergeCell ref="M2:M3"/>
    <mergeCell ref="N2:N3"/>
    <mergeCell ref="D1:F1"/>
    <mergeCell ref="A2:A3"/>
    <mergeCell ref="B2:B3"/>
    <mergeCell ref="C2:C3"/>
    <mergeCell ref="D2:D3"/>
    <mergeCell ref="E2:F2"/>
    <mergeCell ref="G2:G3"/>
    <mergeCell ref="H2:L2"/>
    <mergeCell ref="G1:M1"/>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C335F-3937-41ED-9F1D-D9E4458327D3}">
  <sheetPr>
    <tabColor rgb="FF92D050"/>
  </sheetPr>
  <dimension ref="A1:N21"/>
  <sheetViews>
    <sheetView zoomScaleNormal="100" workbookViewId="0">
      <selection activeCell="J5" sqref="J5"/>
    </sheetView>
  </sheetViews>
  <sheetFormatPr defaultColWidth="8.77734375" defaultRowHeight="14.4"/>
  <cols>
    <col min="1" max="1" width="10" customWidth="1"/>
    <col min="2" max="2" width="39" bestFit="1" customWidth="1"/>
    <col min="3" max="3" width="39" customWidth="1"/>
    <col min="4" max="12" width="12.6640625" customWidth="1"/>
    <col min="13" max="13" width="140.77734375" customWidth="1"/>
    <col min="14" max="14" width="20" customWidth="1"/>
  </cols>
  <sheetData>
    <row r="1" spans="1:14" ht="60" customHeight="1">
      <c r="A1" s="5"/>
      <c r="B1" s="78" t="s">
        <v>56</v>
      </c>
      <c r="C1" s="150" t="s">
        <v>1131</v>
      </c>
      <c r="D1" s="247" t="s">
        <v>1129</v>
      </c>
      <c r="E1" s="247"/>
      <c r="F1" s="247"/>
      <c r="G1" s="248" t="s">
        <v>1312</v>
      </c>
      <c r="H1" s="248"/>
      <c r="I1" s="248"/>
      <c r="J1" s="248"/>
      <c r="K1" s="248"/>
      <c r="L1" s="248"/>
      <c r="M1" s="248"/>
      <c r="N1" s="55"/>
    </row>
    <row r="2" spans="1:14" ht="30" customHeight="1">
      <c r="A2" s="249" t="s">
        <v>9</v>
      </c>
      <c r="B2" s="245" t="s">
        <v>8</v>
      </c>
      <c r="C2" s="245" t="s">
        <v>18</v>
      </c>
      <c r="D2" s="245" t="s">
        <v>58</v>
      </c>
      <c r="E2" s="251" t="s">
        <v>53</v>
      </c>
      <c r="F2" s="252"/>
      <c r="G2" s="253" t="s">
        <v>52</v>
      </c>
      <c r="H2" s="255" t="s">
        <v>271</v>
      </c>
      <c r="I2" s="256"/>
      <c r="J2" s="256"/>
      <c r="K2" s="256"/>
      <c r="L2" s="257"/>
      <c r="M2" s="245" t="s">
        <v>11</v>
      </c>
      <c r="N2" s="245" t="s">
        <v>958</v>
      </c>
    </row>
    <row r="3" spans="1:14" s="7" customFormat="1" ht="30" customHeight="1">
      <c r="A3" s="250"/>
      <c r="B3" s="246"/>
      <c r="C3" s="246"/>
      <c r="D3" s="246"/>
      <c r="E3" s="38" t="s">
        <v>54</v>
      </c>
      <c r="F3" s="38" t="s">
        <v>55</v>
      </c>
      <c r="G3" s="254"/>
      <c r="H3" s="38" t="s">
        <v>710</v>
      </c>
      <c r="I3" s="38" t="s">
        <v>306</v>
      </c>
      <c r="J3" s="38" t="s">
        <v>1</v>
      </c>
      <c r="K3" s="38" t="s">
        <v>283</v>
      </c>
      <c r="L3" s="38" t="s">
        <v>297</v>
      </c>
      <c r="M3" s="246"/>
      <c r="N3" s="246"/>
    </row>
    <row r="4" spans="1:14" ht="30" customHeight="1">
      <c r="A4" s="25"/>
      <c r="B4" s="26" t="s">
        <v>691</v>
      </c>
      <c r="C4" s="26"/>
      <c r="D4" s="27"/>
      <c r="E4" s="28"/>
      <c r="F4" s="28"/>
      <c r="G4" s="28"/>
      <c r="H4" s="28">
        <v>84</v>
      </c>
      <c r="I4" s="28">
        <v>42</v>
      </c>
      <c r="J4" s="28">
        <v>22</v>
      </c>
      <c r="K4" s="28">
        <v>20</v>
      </c>
      <c r="L4" s="29" t="s">
        <v>1512</v>
      </c>
      <c r="M4" s="30"/>
      <c r="N4" s="54"/>
    </row>
    <row r="5" spans="1:14" ht="72">
      <c r="A5" s="24" t="s">
        <v>632</v>
      </c>
      <c r="B5" s="9" t="s">
        <v>646</v>
      </c>
      <c r="C5" s="15" t="s">
        <v>671</v>
      </c>
      <c r="D5" s="14">
        <v>200</v>
      </c>
      <c r="E5" s="50">
        <v>820</v>
      </c>
      <c r="F5" s="16">
        <f>E5/1000*D5</f>
        <v>164</v>
      </c>
      <c r="G5" s="107">
        <v>26.27</v>
      </c>
      <c r="H5" s="108">
        <f>F5+G5+$H$4</f>
        <v>274.27</v>
      </c>
      <c r="I5" s="108">
        <f>F5+G5+$I$4</f>
        <v>232.27</v>
      </c>
      <c r="J5" s="108">
        <f>F5+G5+$J$4</f>
        <v>212.27</v>
      </c>
      <c r="K5" s="108">
        <f>F5+G5+$K$4</f>
        <v>210.27</v>
      </c>
      <c r="L5" s="108" t="e">
        <f>F5+G5+$L$4</f>
        <v>#VALUE!</v>
      </c>
      <c r="M5" s="10" t="s">
        <v>648</v>
      </c>
      <c r="N5" s="64" t="s">
        <v>872</v>
      </c>
    </row>
    <row r="6" spans="1:14" ht="72">
      <c r="A6" s="24" t="s">
        <v>633</v>
      </c>
      <c r="B6" s="9" t="s">
        <v>647</v>
      </c>
      <c r="C6" s="15" t="s">
        <v>672</v>
      </c>
      <c r="D6" s="14">
        <v>200</v>
      </c>
      <c r="E6" s="50">
        <v>820</v>
      </c>
      <c r="F6" s="16">
        <f>E6/1000*D6</f>
        <v>164</v>
      </c>
      <c r="G6" s="107">
        <v>26.27</v>
      </c>
      <c r="H6" s="108">
        <f>F6+G6+$H$4</f>
        <v>274.27</v>
      </c>
      <c r="I6" s="108">
        <f t="shared" ref="I6:I8" si="0">F6+G6+$I$4</f>
        <v>232.27</v>
      </c>
      <c r="J6" s="108">
        <f t="shared" ref="J6:J8" si="1">F6+G6+$J$4</f>
        <v>212.27</v>
      </c>
      <c r="K6" s="108">
        <f t="shared" ref="K6:K8" si="2">F6+G6+$K$4</f>
        <v>210.27</v>
      </c>
      <c r="L6" s="108" t="e">
        <f t="shared" ref="L6:L8" si="3">F6+G6+$L$4</f>
        <v>#VALUE!</v>
      </c>
      <c r="M6" s="10" t="s">
        <v>649</v>
      </c>
      <c r="N6" s="64" t="s">
        <v>872</v>
      </c>
    </row>
    <row r="7" spans="1:14" ht="72">
      <c r="A7" s="24" t="s">
        <v>246</v>
      </c>
      <c r="B7" s="15" t="s">
        <v>650</v>
      </c>
      <c r="C7" s="15" t="s">
        <v>673</v>
      </c>
      <c r="D7" s="14">
        <v>200</v>
      </c>
      <c r="E7" s="50">
        <v>820</v>
      </c>
      <c r="F7" s="16">
        <f>E7/1000*D7</f>
        <v>164</v>
      </c>
      <c r="G7" s="107">
        <v>26.27</v>
      </c>
      <c r="H7" s="108">
        <f t="shared" ref="H7:H8" si="4">F7+G7+$H$4</f>
        <v>274.27</v>
      </c>
      <c r="I7" s="108">
        <f t="shared" si="0"/>
        <v>232.27</v>
      </c>
      <c r="J7" s="108">
        <f t="shared" si="1"/>
        <v>212.27</v>
      </c>
      <c r="K7" s="108">
        <f t="shared" si="2"/>
        <v>210.27</v>
      </c>
      <c r="L7" s="108" t="e">
        <f t="shared" si="3"/>
        <v>#VALUE!</v>
      </c>
      <c r="M7" s="17" t="s">
        <v>651</v>
      </c>
      <c r="N7" s="64" t="s">
        <v>872</v>
      </c>
    </row>
    <row r="8" spans="1:14" ht="72">
      <c r="A8" s="24" t="s">
        <v>634</v>
      </c>
      <c r="B8" s="9" t="s">
        <v>652</v>
      </c>
      <c r="C8" s="15" t="s">
        <v>674</v>
      </c>
      <c r="D8" s="14">
        <v>200</v>
      </c>
      <c r="E8" s="50">
        <v>820</v>
      </c>
      <c r="F8" s="16">
        <f>E8/1000*D8</f>
        <v>164</v>
      </c>
      <c r="G8" s="107">
        <v>26.27</v>
      </c>
      <c r="H8" s="108">
        <f t="shared" si="4"/>
        <v>274.27</v>
      </c>
      <c r="I8" s="108">
        <f t="shared" si="0"/>
        <v>232.27</v>
      </c>
      <c r="J8" s="108">
        <f t="shared" si="1"/>
        <v>212.27</v>
      </c>
      <c r="K8" s="108">
        <f t="shared" si="2"/>
        <v>210.27</v>
      </c>
      <c r="L8" s="108" t="e">
        <f t="shared" si="3"/>
        <v>#VALUE!</v>
      </c>
      <c r="M8" s="10" t="s">
        <v>653</v>
      </c>
      <c r="N8" s="64" t="s">
        <v>872</v>
      </c>
    </row>
    <row r="9" spans="1:14" ht="30" customHeight="1">
      <c r="A9" s="25"/>
      <c r="B9" s="26" t="s">
        <v>692</v>
      </c>
      <c r="C9" s="26"/>
      <c r="D9" s="27"/>
      <c r="E9" s="28"/>
      <c r="F9" s="28"/>
      <c r="G9" s="28"/>
      <c r="H9" s="28">
        <v>84</v>
      </c>
      <c r="I9" s="28">
        <v>42</v>
      </c>
      <c r="J9" s="28">
        <v>22</v>
      </c>
      <c r="K9" s="28">
        <v>20</v>
      </c>
      <c r="L9" s="29" t="s">
        <v>1512</v>
      </c>
      <c r="M9" s="30"/>
      <c r="N9" s="54"/>
    </row>
    <row r="10" spans="1:14" ht="57.6">
      <c r="A10" s="24" t="s">
        <v>631</v>
      </c>
      <c r="B10" s="15" t="s">
        <v>638</v>
      </c>
      <c r="C10" s="15" t="s">
        <v>667</v>
      </c>
      <c r="D10" s="14">
        <v>200</v>
      </c>
      <c r="E10" s="50">
        <v>750</v>
      </c>
      <c r="F10" s="16">
        <f t="shared" ref="F10:F16" si="5">E10/1000*D10</f>
        <v>150</v>
      </c>
      <c r="G10" s="107">
        <v>26.27</v>
      </c>
      <c r="H10" s="108">
        <f>F10+G10+$H$9</f>
        <v>260.27</v>
      </c>
      <c r="I10" s="108">
        <f>F10+G10+$I$9</f>
        <v>218.27</v>
      </c>
      <c r="J10" s="108">
        <f>F10+G10+$J$9</f>
        <v>198.27</v>
      </c>
      <c r="K10" s="108">
        <f>F10+G10+$K$9</f>
        <v>196.27</v>
      </c>
      <c r="L10" s="108" t="e">
        <f>F10+G10+$L$9</f>
        <v>#VALUE!</v>
      </c>
      <c r="M10" s="17" t="s">
        <v>639</v>
      </c>
      <c r="N10" s="64" t="s">
        <v>693</v>
      </c>
    </row>
    <row r="11" spans="1:14" ht="57.6">
      <c r="A11" s="112" t="s">
        <v>1182</v>
      </c>
      <c r="B11" s="9" t="s">
        <v>640</v>
      </c>
      <c r="C11" s="15" t="s">
        <v>668</v>
      </c>
      <c r="D11" s="14">
        <v>200</v>
      </c>
      <c r="E11" s="50">
        <v>750</v>
      </c>
      <c r="F11" s="16">
        <f t="shared" si="5"/>
        <v>150</v>
      </c>
      <c r="G11" s="107">
        <v>26.27</v>
      </c>
      <c r="H11" s="108">
        <f t="shared" ref="H11:H12" si="6">F11+G11+$H$9</f>
        <v>260.27</v>
      </c>
      <c r="I11" s="108">
        <f t="shared" ref="I11:I12" si="7">F11+G11+$I$9</f>
        <v>218.27</v>
      </c>
      <c r="J11" s="108">
        <f t="shared" ref="J11:J12" si="8">F11+G11+$J$9</f>
        <v>198.27</v>
      </c>
      <c r="K11" s="108">
        <f t="shared" ref="K11:K12" si="9">F11+G11+$K$9</f>
        <v>196.27</v>
      </c>
      <c r="L11" s="108" t="e">
        <f t="shared" ref="L11:L12" si="10">F11+G11+$L$9</f>
        <v>#VALUE!</v>
      </c>
      <c r="M11" s="10" t="s">
        <v>641</v>
      </c>
      <c r="N11" s="64" t="s">
        <v>693</v>
      </c>
    </row>
    <row r="12" spans="1:14" ht="57.6">
      <c r="A12" s="24" t="s">
        <v>244</v>
      </c>
      <c r="B12" s="9" t="s">
        <v>642</v>
      </c>
      <c r="C12" s="15" t="s">
        <v>669</v>
      </c>
      <c r="D12" s="14">
        <v>200</v>
      </c>
      <c r="E12" s="50">
        <v>750</v>
      </c>
      <c r="F12" s="16">
        <f t="shared" si="5"/>
        <v>150</v>
      </c>
      <c r="G12" s="107">
        <v>26.27</v>
      </c>
      <c r="H12" s="108">
        <f t="shared" si="6"/>
        <v>260.27</v>
      </c>
      <c r="I12" s="108">
        <f t="shared" si="7"/>
        <v>218.27</v>
      </c>
      <c r="J12" s="108">
        <f t="shared" si="8"/>
        <v>198.27</v>
      </c>
      <c r="K12" s="108">
        <f t="shared" si="9"/>
        <v>196.27</v>
      </c>
      <c r="L12" s="108" t="e">
        <f t="shared" si="10"/>
        <v>#VALUE!</v>
      </c>
      <c r="M12" s="10" t="s">
        <v>645</v>
      </c>
      <c r="N12" s="64" t="s">
        <v>693</v>
      </c>
    </row>
    <row r="13" spans="1:14" ht="57.6">
      <c r="A13" s="24" t="s">
        <v>245</v>
      </c>
      <c r="B13" s="15" t="s">
        <v>643</v>
      </c>
      <c r="C13" s="15" t="s">
        <v>670</v>
      </c>
      <c r="D13" s="14">
        <v>200</v>
      </c>
      <c r="E13" s="50">
        <v>750</v>
      </c>
      <c r="F13" s="16">
        <f t="shared" si="5"/>
        <v>150</v>
      </c>
      <c r="G13" s="107">
        <v>26.27</v>
      </c>
      <c r="H13" s="108">
        <f t="shared" ref="H13:H19" si="11">F13+G13+$H$9</f>
        <v>260.27</v>
      </c>
      <c r="I13" s="108">
        <f t="shared" ref="I13:I19" si="12">F13+G13+$I$9</f>
        <v>218.27</v>
      </c>
      <c r="J13" s="108">
        <f t="shared" ref="J13:J19" si="13">F13+G13+$J$9</f>
        <v>198.27</v>
      </c>
      <c r="K13" s="108">
        <f t="shared" ref="K13:K19" si="14">F13+G13+$K$9</f>
        <v>196.27</v>
      </c>
      <c r="L13" s="108" t="e">
        <f t="shared" ref="L13:L19" si="15">F13+G13+$L$9</f>
        <v>#VALUE!</v>
      </c>
      <c r="M13" s="17" t="s">
        <v>644</v>
      </c>
      <c r="N13" s="64" t="s">
        <v>693</v>
      </c>
    </row>
    <row r="14" spans="1:14" ht="58.95" customHeight="1">
      <c r="A14" s="24" t="s">
        <v>635</v>
      </c>
      <c r="B14" s="15" t="s">
        <v>654</v>
      </c>
      <c r="C14" s="15" t="s">
        <v>675</v>
      </c>
      <c r="D14" s="14">
        <v>200</v>
      </c>
      <c r="E14" s="50">
        <v>750</v>
      </c>
      <c r="F14" s="16">
        <f t="shared" si="5"/>
        <v>150</v>
      </c>
      <c r="G14" s="107">
        <v>26.27</v>
      </c>
      <c r="H14" s="108">
        <f t="shared" si="11"/>
        <v>260.27</v>
      </c>
      <c r="I14" s="108">
        <f t="shared" si="12"/>
        <v>218.27</v>
      </c>
      <c r="J14" s="108">
        <f t="shared" si="13"/>
        <v>198.27</v>
      </c>
      <c r="K14" s="108">
        <f t="shared" si="14"/>
        <v>196.27</v>
      </c>
      <c r="L14" s="108" t="e">
        <f t="shared" si="15"/>
        <v>#VALUE!</v>
      </c>
      <c r="M14" s="17" t="s">
        <v>655</v>
      </c>
      <c r="N14" s="64" t="s">
        <v>693</v>
      </c>
    </row>
    <row r="15" spans="1:14" ht="57.6">
      <c r="A15" s="24" t="s">
        <v>636</v>
      </c>
      <c r="B15" s="9" t="s">
        <v>656</v>
      </c>
      <c r="C15" s="15" t="s">
        <v>676</v>
      </c>
      <c r="D15" s="14">
        <v>200</v>
      </c>
      <c r="E15" s="50">
        <v>750</v>
      </c>
      <c r="F15" s="16">
        <f t="shared" si="5"/>
        <v>150</v>
      </c>
      <c r="G15" s="107">
        <v>26.27</v>
      </c>
      <c r="H15" s="108">
        <f t="shared" si="11"/>
        <v>260.27</v>
      </c>
      <c r="I15" s="108">
        <f t="shared" si="12"/>
        <v>218.27</v>
      </c>
      <c r="J15" s="108">
        <f t="shared" si="13"/>
        <v>198.27</v>
      </c>
      <c r="K15" s="108">
        <f t="shared" si="14"/>
        <v>196.27</v>
      </c>
      <c r="L15" s="108" t="e">
        <f t="shared" si="15"/>
        <v>#VALUE!</v>
      </c>
      <c r="M15" s="10" t="s">
        <v>657</v>
      </c>
      <c r="N15" s="64" t="s">
        <v>693</v>
      </c>
    </row>
    <row r="16" spans="1:14" ht="57.6">
      <c r="A16" s="24" t="s">
        <v>637</v>
      </c>
      <c r="B16" s="9" t="s">
        <v>661</v>
      </c>
      <c r="C16" s="15" t="s">
        <v>677</v>
      </c>
      <c r="D16" s="14">
        <v>200</v>
      </c>
      <c r="E16" s="116">
        <v>800</v>
      </c>
      <c r="F16" s="107">
        <f t="shared" si="5"/>
        <v>160</v>
      </c>
      <c r="G16" s="107">
        <v>26.27</v>
      </c>
      <c r="H16" s="108">
        <f t="shared" si="11"/>
        <v>270.27</v>
      </c>
      <c r="I16" s="108">
        <f t="shared" si="12"/>
        <v>228.27</v>
      </c>
      <c r="J16" s="108">
        <f t="shared" si="13"/>
        <v>208.27</v>
      </c>
      <c r="K16" s="108">
        <f t="shared" si="14"/>
        <v>206.27</v>
      </c>
      <c r="L16" s="108" t="e">
        <f t="shared" si="15"/>
        <v>#VALUE!</v>
      </c>
      <c r="M16" s="10" t="s">
        <v>662</v>
      </c>
      <c r="N16" s="64" t="s">
        <v>693</v>
      </c>
    </row>
    <row r="17" spans="1:14" ht="57.6">
      <c r="A17" s="24" t="s">
        <v>658</v>
      </c>
      <c r="B17" s="9" t="s">
        <v>663</v>
      </c>
      <c r="C17" s="15" t="s">
        <v>678</v>
      </c>
      <c r="D17" s="14">
        <v>200</v>
      </c>
      <c r="E17" s="50">
        <v>750</v>
      </c>
      <c r="F17" s="16">
        <f t="shared" ref="F17:F19" si="16">E17/1000*D17</f>
        <v>150</v>
      </c>
      <c r="G17" s="107">
        <v>26.27</v>
      </c>
      <c r="H17" s="108">
        <f t="shared" si="11"/>
        <v>260.27</v>
      </c>
      <c r="I17" s="108">
        <f t="shared" si="12"/>
        <v>218.27</v>
      </c>
      <c r="J17" s="108">
        <f t="shared" si="13"/>
        <v>198.27</v>
      </c>
      <c r="K17" s="108">
        <f t="shared" si="14"/>
        <v>196.27</v>
      </c>
      <c r="L17" s="108" t="e">
        <f t="shared" si="15"/>
        <v>#VALUE!</v>
      </c>
      <c r="M17" s="10" t="s">
        <v>666</v>
      </c>
      <c r="N17" s="64" t="s">
        <v>693</v>
      </c>
    </row>
    <row r="18" spans="1:14" ht="57.6">
      <c r="A18" s="24" t="s">
        <v>659</v>
      </c>
      <c r="B18" s="9" t="s">
        <v>664</v>
      </c>
      <c r="C18" s="15" t="s">
        <v>678</v>
      </c>
      <c r="D18" s="14">
        <v>200</v>
      </c>
      <c r="E18" s="50">
        <v>750</v>
      </c>
      <c r="F18" s="16">
        <f t="shared" si="16"/>
        <v>150</v>
      </c>
      <c r="G18" s="107">
        <v>26.27</v>
      </c>
      <c r="H18" s="108">
        <f t="shared" si="11"/>
        <v>260.27</v>
      </c>
      <c r="I18" s="108">
        <f t="shared" si="12"/>
        <v>218.27</v>
      </c>
      <c r="J18" s="108">
        <f t="shared" si="13"/>
        <v>198.27</v>
      </c>
      <c r="K18" s="108">
        <f t="shared" si="14"/>
        <v>196.27</v>
      </c>
      <c r="L18" s="108" t="e">
        <f t="shared" si="15"/>
        <v>#VALUE!</v>
      </c>
      <c r="M18" s="10" t="s">
        <v>666</v>
      </c>
      <c r="N18" s="64" t="s">
        <v>693</v>
      </c>
    </row>
    <row r="19" spans="1:14" ht="57.6">
      <c r="A19" s="24" t="s">
        <v>660</v>
      </c>
      <c r="B19" s="9" t="s">
        <v>665</v>
      </c>
      <c r="C19" s="15" t="s">
        <v>678</v>
      </c>
      <c r="D19" s="14">
        <v>200</v>
      </c>
      <c r="E19" s="50">
        <v>750</v>
      </c>
      <c r="F19" s="16">
        <f t="shared" si="16"/>
        <v>150</v>
      </c>
      <c r="G19" s="107">
        <v>26.27</v>
      </c>
      <c r="H19" s="108">
        <f t="shared" si="11"/>
        <v>260.27</v>
      </c>
      <c r="I19" s="108">
        <f t="shared" si="12"/>
        <v>218.27</v>
      </c>
      <c r="J19" s="108">
        <f t="shared" si="13"/>
        <v>198.27</v>
      </c>
      <c r="K19" s="108">
        <f t="shared" si="14"/>
        <v>196.27</v>
      </c>
      <c r="L19" s="108" t="e">
        <f t="shared" si="15"/>
        <v>#VALUE!</v>
      </c>
      <c r="M19" s="10" t="s">
        <v>666</v>
      </c>
      <c r="N19" s="64" t="s">
        <v>693</v>
      </c>
    </row>
    <row r="20" spans="1:14" ht="57.6" customHeight="1">
      <c r="A20" s="110" t="s">
        <v>1146</v>
      </c>
      <c r="B20" s="102" t="s">
        <v>1147</v>
      </c>
      <c r="C20" s="102" t="s">
        <v>1148</v>
      </c>
      <c r="D20" s="69">
        <v>200</v>
      </c>
      <c r="E20" s="111">
        <v>702</v>
      </c>
      <c r="F20" s="106">
        <f t="shared" ref="F20:F21" si="17">E20/1000*D20</f>
        <v>140.39999999999998</v>
      </c>
      <c r="G20" s="107">
        <v>26.27</v>
      </c>
      <c r="H20" s="222">
        <f t="shared" ref="H20:H21" si="18">F20+G20+$H$9</f>
        <v>250.67</v>
      </c>
      <c r="I20" s="222">
        <f t="shared" ref="I20:I21" si="19">F20+G20+$I$9</f>
        <v>208.67</v>
      </c>
      <c r="J20" s="222">
        <f t="shared" ref="J20:J21" si="20">F20+G20+$J$9</f>
        <v>188.67</v>
      </c>
      <c r="K20" s="222">
        <f t="shared" ref="K20:K21" si="21">F20+G20+$K$9</f>
        <v>186.67</v>
      </c>
      <c r="L20" s="222" t="e">
        <f t="shared" ref="L20:L21" si="22">F20+G20+$L$9</f>
        <v>#VALUE!</v>
      </c>
      <c r="M20" s="151" t="s">
        <v>1149</v>
      </c>
      <c r="N20" s="152" t="s">
        <v>693</v>
      </c>
    </row>
    <row r="21" spans="1:14" ht="57.6" customHeight="1">
      <c r="A21" s="110" t="s">
        <v>1151</v>
      </c>
      <c r="B21" s="102" t="s">
        <v>1150</v>
      </c>
      <c r="C21" s="102" t="s">
        <v>1152</v>
      </c>
      <c r="D21" s="69">
        <v>200</v>
      </c>
      <c r="E21" s="111">
        <v>814</v>
      </c>
      <c r="F21" s="106">
        <f t="shared" si="17"/>
        <v>162.79999999999998</v>
      </c>
      <c r="G21" s="107">
        <v>26.27</v>
      </c>
      <c r="H21" s="222">
        <f t="shared" si="18"/>
        <v>273.07</v>
      </c>
      <c r="I21" s="222">
        <f t="shared" si="19"/>
        <v>231.07</v>
      </c>
      <c r="J21" s="222">
        <f t="shared" si="20"/>
        <v>211.07</v>
      </c>
      <c r="K21" s="222">
        <f t="shared" si="21"/>
        <v>209.07</v>
      </c>
      <c r="L21" s="222" t="e">
        <f t="shared" si="22"/>
        <v>#VALUE!</v>
      </c>
      <c r="M21" s="151" t="s">
        <v>1153</v>
      </c>
      <c r="N21" s="152" t="s">
        <v>693</v>
      </c>
    </row>
  </sheetData>
  <mergeCells count="11">
    <mergeCell ref="M2:M3"/>
    <mergeCell ref="N2:N3"/>
    <mergeCell ref="G2:G3"/>
    <mergeCell ref="H2:L2"/>
    <mergeCell ref="D1:F1"/>
    <mergeCell ref="G1:M1"/>
    <mergeCell ref="A2:A3"/>
    <mergeCell ref="B2:B3"/>
    <mergeCell ref="C2:C3"/>
    <mergeCell ref="D2:D3"/>
    <mergeCell ref="E2:F2"/>
  </mergeCells>
  <phoneticPr fontId="21" type="noConversion"/>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N36"/>
  <sheetViews>
    <sheetView showGridLines="0" zoomScaleNormal="100" workbookViewId="0">
      <selection activeCell="K5" sqref="K5"/>
    </sheetView>
  </sheetViews>
  <sheetFormatPr defaultColWidth="8.77734375" defaultRowHeight="14.4"/>
  <cols>
    <col min="1" max="1" width="10" style="5" customWidth="1"/>
    <col min="2" max="2" width="39" style="2" bestFit="1" customWidth="1"/>
    <col min="3" max="3" width="39" style="2" customWidth="1"/>
    <col min="4" max="4" width="12.6640625" style="3" customWidth="1"/>
    <col min="5" max="12" width="12.6640625" style="6" customWidth="1"/>
    <col min="13" max="13" width="140.77734375" style="4" customWidth="1"/>
    <col min="14" max="14" width="19.21875" style="55" customWidth="1"/>
  </cols>
  <sheetData>
    <row r="1" spans="1:14" ht="60" customHeight="1">
      <c r="B1" s="42" t="s">
        <v>56</v>
      </c>
      <c r="C1" s="150" t="s">
        <v>1131</v>
      </c>
      <c r="D1" s="247" t="s">
        <v>1129</v>
      </c>
      <c r="E1" s="247"/>
      <c r="F1" s="247"/>
      <c r="G1" s="248" t="s">
        <v>1312</v>
      </c>
      <c r="H1" s="248"/>
      <c r="I1" s="248"/>
      <c r="J1" s="248"/>
      <c r="K1" s="248"/>
      <c r="L1" s="248"/>
      <c r="M1" s="248"/>
      <c r="N1" s="79"/>
    </row>
    <row r="2" spans="1:14" ht="30" customHeight="1">
      <c r="A2" s="249" t="s">
        <v>9</v>
      </c>
      <c r="B2" s="245" t="s">
        <v>8</v>
      </c>
      <c r="C2" s="245" t="s">
        <v>18</v>
      </c>
      <c r="D2" s="245" t="s">
        <v>58</v>
      </c>
      <c r="E2" s="251" t="s">
        <v>53</v>
      </c>
      <c r="F2" s="252"/>
      <c r="G2" s="253" t="s">
        <v>52</v>
      </c>
      <c r="H2" s="255" t="s">
        <v>271</v>
      </c>
      <c r="I2" s="256"/>
      <c r="J2" s="256"/>
      <c r="K2" s="256"/>
      <c r="L2" s="257"/>
      <c r="M2" s="245" t="s">
        <v>11</v>
      </c>
      <c r="N2" s="245" t="s">
        <v>958</v>
      </c>
    </row>
    <row r="3" spans="1:14" s="7" customFormat="1" ht="30" customHeight="1">
      <c r="A3" s="250"/>
      <c r="B3" s="246"/>
      <c r="C3" s="246"/>
      <c r="D3" s="246"/>
      <c r="E3" s="38" t="s">
        <v>54</v>
      </c>
      <c r="F3" s="38" t="s">
        <v>55</v>
      </c>
      <c r="G3" s="254"/>
      <c r="H3" s="38" t="s">
        <v>710</v>
      </c>
      <c r="I3" s="38" t="s">
        <v>306</v>
      </c>
      <c r="J3" s="38" t="s">
        <v>1</v>
      </c>
      <c r="K3" s="38" t="s">
        <v>283</v>
      </c>
      <c r="L3" s="38" t="s">
        <v>297</v>
      </c>
      <c r="M3" s="246"/>
      <c r="N3" s="246"/>
    </row>
    <row r="4" spans="1:14" ht="30" customHeight="1">
      <c r="A4" s="25"/>
      <c r="B4" s="26" t="s">
        <v>950</v>
      </c>
      <c r="C4" s="26"/>
      <c r="D4" s="27"/>
      <c r="E4" s="28"/>
      <c r="F4" s="28"/>
      <c r="G4" s="28"/>
      <c r="H4" s="28">
        <v>124</v>
      </c>
      <c r="I4" s="28">
        <v>62</v>
      </c>
      <c r="J4" s="28">
        <v>37</v>
      </c>
      <c r="K4" s="28">
        <v>35</v>
      </c>
      <c r="L4" s="29" t="s">
        <v>1512</v>
      </c>
      <c r="M4" s="30"/>
      <c r="N4" s="54"/>
    </row>
    <row r="5" spans="1:14" ht="57.6">
      <c r="A5" s="110" t="s">
        <v>963</v>
      </c>
      <c r="B5" s="102" t="s">
        <v>951</v>
      </c>
      <c r="C5" s="103" t="s">
        <v>953</v>
      </c>
      <c r="D5" s="69">
        <v>100</v>
      </c>
      <c r="E5" s="111">
        <v>755</v>
      </c>
      <c r="F5" s="107">
        <f t="shared" ref="F5" si="0">D5/1000*E5</f>
        <v>75.5</v>
      </c>
      <c r="G5" s="106">
        <v>65</v>
      </c>
      <c r="H5" s="108">
        <f>F5+G5+$H$4</f>
        <v>264.5</v>
      </c>
      <c r="I5" s="108">
        <f>F5+G5+$I$4</f>
        <v>202.5</v>
      </c>
      <c r="J5" s="108">
        <f>F5+G5+$J$4</f>
        <v>177.5</v>
      </c>
      <c r="K5" s="108">
        <f>F5+G5+$K$4</f>
        <v>175.5</v>
      </c>
      <c r="L5" s="108" t="e">
        <f>F5+G5+$L$4</f>
        <v>#VALUE!</v>
      </c>
      <c r="M5" s="98" t="s">
        <v>952</v>
      </c>
      <c r="N5" s="99" t="s">
        <v>1215</v>
      </c>
    </row>
    <row r="6" spans="1:14" ht="30" customHeight="1">
      <c r="A6" s="25"/>
      <c r="B6" s="26" t="s">
        <v>821</v>
      </c>
      <c r="C6" s="26"/>
      <c r="D6" s="27"/>
      <c r="E6" s="28"/>
      <c r="F6" s="28"/>
      <c r="G6" s="28"/>
      <c r="H6" s="28">
        <v>98</v>
      </c>
      <c r="I6" s="28">
        <v>49</v>
      </c>
      <c r="J6" s="28">
        <v>29</v>
      </c>
      <c r="K6" s="221">
        <v>14</v>
      </c>
      <c r="L6" s="29" t="s">
        <v>1512</v>
      </c>
      <c r="M6" s="30"/>
      <c r="N6" s="54"/>
    </row>
    <row r="7" spans="1:14" ht="86.4">
      <c r="A7" s="12" t="s">
        <v>274</v>
      </c>
      <c r="B7" s="9" t="s">
        <v>273</v>
      </c>
      <c r="C7" s="15" t="s">
        <v>278</v>
      </c>
      <c r="D7" s="8">
        <v>200</v>
      </c>
      <c r="E7" s="13">
        <v>334</v>
      </c>
      <c r="F7" s="107">
        <f t="shared" ref="F7:F9" si="1">D7/1000*E7</f>
        <v>66.8</v>
      </c>
      <c r="G7" s="106">
        <v>30</v>
      </c>
      <c r="H7" s="108">
        <f t="shared" ref="H7:H9" si="2">F7+G7+$H$6</f>
        <v>194.8</v>
      </c>
      <c r="I7" s="108">
        <f t="shared" ref="I7:I9" si="3">F7+G7+$I$6</f>
        <v>145.80000000000001</v>
      </c>
      <c r="J7" s="108">
        <f t="shared" ref="J7:J9" si="4">F7+G7+$J$6</f>
        <v>125.8</v>
      </c>
      <c r="K7" s="108">
        <f t="shared" ref="K7:K9" si="5">F7+G7+$K$6</f>
        <v>110.8</v>
      </c>
      <c r="L7" s="108" t="e">
        <f t="shared" ref="L7:L9" si="6">F7+G7+$L$6</f>
        <v>#VALUE!</v>
      </c>
      <c r="M7" s="10" t="s">
        <v>256</v>
      </c>
      <c r="N7" s="57" t="s">
        <v>0</v>
      </c>
    </row>
    <row r="8" spans="1:14" ht="86.4">
      <c r="A8" s="12" t="s">
        <v>353</v>
      </c>
      <c r="B8" s="9" t="s">
        <v>747</v>
      </c>
      <c r="C8" s="15" t="s">
        <v>333</v>
      </c>
      <c r="D8" s="8">
        <v>200</v>
      </c>
      <c r="E8" s="13">
        <v>344</v>
      </c>
      <c r="F8" s="107">
        <f t="shared" si="1"/>
        <v>68.8</v>
      </c>
      <c r="G8" s="106">
        <v>30</v>
      </c>
      <c r="H8" s="108">
        <f t="shared" si="2"/>
        <v>196.8</v>
      </c>
      <c r="I8" s="108">
        <f t="shared" si="3"/>
        <v>147.80000000000001</v>
      </c>
      <c r="J8" s="108">
        <f t="shared" si="4"/>
        <v>127.8</v>
      </c>
      <c r="K8" s="108">
        <f t="shared" si="5"/>
        <v>112.8</v>
      </c>
      <c r="L8" s="108" t="e">
        <f t="shared" si="6"/>
        <v>#VALUE!</v>
      </c>
      <c r="M8" s="10" t="s">
        <v>335</v>
      </c>
      <c r="N8" s="64" t="s">
        <v>337</v>
      </c>
    </row>
    <row r="9" spans="1:14" ht="86.4">
      <c r="A9" s="12" t="s">
        <v>344</v>
      </c>
      <c r="B9" s="9" t="s">
        <v>748</v>
      </c>
      <c r="C9" s="15" t="s">
        <v>334</v>
      </c>
      <c r="D9" s="8">
        <v>200</v>
      </c>
      <c r="E9" s="13">
        <v>354</v>
      </c>
      <c r="F9" s="107">
        <f t="shared" si="1"/>
        <v>70.8</v>
      </c>
      <c r="G9" s="106">
        <v>30</v>
      </c>
      <c r="H9" s="108">
        <f t="shared" si="2"/>
        <v>198.8</v>
      </c>
      <c r="I9" s="108">
        <f t="shared" si="3"/>
        <v>149.80000000000001</v>
      </c>
      <c r="J9" s="108">
        <f t="shared" si="4"/>
        <v>129.80000000000001</v>
      </c>
      <c r="K9" s="108">
        <f t="shared" si="5"/>
        <v>114.8</v>
      </c>
      <c r="L9" s="108" t="e">
        <f t="shared" si="6"/>
        <v>#VALUE!</v>
      </c>
      <c r="M9" s="10" t="s">
        <v>336</v>
      </c>
      <c r="N9" s="64" t="s">
        <v>337</v>
      </c>
    </row>
    <row r="10" spans="1:14" ht="30" customHeight="1">
      <c r="A10" s="25"/>
      <c r="B10" s="26" t="s">
        <v>1026</v>
      </c>
      <c r="C10" s="26"/>
      <c r="D10" s="27"/>
      <c r="E10" s="28"/>
      <c r="F10" s="28"/>
      <c r="G10" s="28"/>
      <c r="H10" s="28">
        <v>98</v>
      </c>
      <c r="I10" s="28">
        <v>49</v>
      </c>
      <c r="J10" s="28">
        <v>29</v>
      </c>
      <c r="K10" s="221">
        <v>14</v>
      </c>
      <c r="L10" s="29" t="s">
        <v>1512</v>
      </c>
      <c r="M10" s="30"/>
      <c r="N10" s="54"/>
    </row>
    <row r="11" spans="1:14" ht="72">
      <c r="A11" s="110" t="s">
        <v>767</v>
      </c>
      <c r="B11" s="102" t="s">
        <v>754</v>
      </c>
      <c r="C11" s="103" t="s">
        <v>618</v>
      </c>
      <c r="D11" s="69">
        <v>200</v>
      </c>
      <c r="E11" s="111">
        <v>333</v>
      </c>
      <c r="F11" s="107">
        <f t="shared" ref="F11:F17" si="7">D11/1000*E11</f>
        <v>66.600000000000009</v>
      </c>
      <c r="G11" s="106">
        <v>30</v>
      </c>
      <c r="H11" s="108">
        <f>F11+G11+$H$10</f>
        <v>194.60000000000002</v>
      </c>
      <c r="I11" s="108">
        <f>F11+G11+$I$10</f>
        <v>145.60000000000002</v>
      </c>
      <c r="J11" s="108">
        <f>F11+G11+$J$10</f>
        <v>125.60000000000001</v>
      </c>
      <c r="K11" s="108">
        <f>F11+G11+$K$10</f>
        <v>110.60000000000001</v>
      </c>
      <c r="L11" s="108" t="e">
        <f>F11+G11+$L$10</f>
        <v>#VALUE!</v>
      </c>
      <c r="M11" s="10" t="s">
        <v>773</v>
      </c>
      <c r="N11" s="64" t="s">
        <v>873</v>
      </c>
    </row>
    <row r="12" spans="1:14" ht="72">
      <c r="A12" s="110" t="s">
        <v>768</v>
      </c>
      <c r="B12" s="102" t="s">
        <v>755</v>
      </c>
      <c r="C12" s="103" t="s">
        <v>619</v>
      </c>
      <c r="D12" s="69">
        <v>200</v>
      </c>
      <c r="E12" s="111">
        <v>380</v>
      </c>
      <c r="F12" s="107">
        <f t="shared" si="7"/>
        <v>76</v>
      </c>
      <c r="G12" s="106">
        <v>30</v>
      </c>
      <c r="H12" s="108">
        <f t="shared" ref="H12:H16" si="8">F12+G12+$H$10</f>
        <v>204</v>
      </c>
      <c r="I12" s="108">
        <f t="shared" ref="I12:I16" si="9">F12+G12+$I$10</f>
        <v>155</v>
      </c>
      <c r="J12" s="108">
        <f t="shared" ref="J12:J16" si="10">F12+G12+$J$10</f>
        <v>135</v>
      </c>
      <c r="K12" s="108">
        <f t="shared" ref="K12:K16" si="11">F12+G12+$K$10</f>
        <v>120</v>
      </c>
      <c r="L12" s="108" t="e">
        <f t="shared" ref="L12:L16" si="12">F12+G12+$L$10</f>
        <v>#VALUE!</v>
      </c>
      <c r="M12" s="10" t="s">
        <v>774</v>
      </c>
      <c r="N12" s="64" t="s">
        <v>873</v>
      </c>
    </row>
    <row r="13" spans="1:14" ht="72">
      <c r="A13" s="110" t="s">
        <v>769</v>
      </c>
      <c r="B13" s="102" t="s">
        <v>756</v>
      </c>
      <c r="C13" s="103" t="s">
        <v>620</v>
      </c>
      <c r="D13" s="69">
        <v>200</v>
      </c>
      <c r="E13" s="111">
        <v>400</v>
      </c>
      <c r="F13" s="107">
        <f t="shared" si="7"/>
        <v>80</v>
      </c>
      <c r="G13" s="106">
        <v>30</v>
      </c>
      <c r="H13" s="108">
        <f t="shared" si="8"/>
        <v>208</v>
      </c>
      <c r="I13" s="108">
        <f t="shared" si="9"/>
        <v>159</v>
      </c>
      <c r="J13" s="108">
        <f t="shared" si="10"/>
        <v>139</v>
      </c>
      <c r="K13" s="108">
        <f t="shared" si="11"/>
        <v>124</v>
      </c>
      <c r="L13" s="108" t="e">
        <f t="shared" si="12"/>
        <v>#VALUE!</v>
      </c>
      <c r="M13" s="10" t="s">
        <v>775</v>
      </c>
      <c r="N13" s="64" t="s">
        <v>873</v>
      </c>
    </row>
    <row r="14" spans="1:14" ht="72">
      <c r="A14" s="110" t="s">
        <v>770</v>
      </c>
      <c r="B14" s="102" t="s">
        <v>757</v>
      </c>
      <c r="C14" s="103" t="s">
        <v>751</v>
      </c>
      <c r="D14" s="69">
        <v>200</v>
      </c>
      <c r="E14" s="111">
        <v>333</v>
      </c>
      <c r="F14" s="107">
        <f t="shared" si="7"/>
        <v>66.600000000000009</v>
      </c>
      <c r="G14" s="106">
        <v>30</v>
      </c>
      <c r="H14" s="108">
        <f t="shared" si="8"/>
        <v>194.60000000000002</v>
      </c>
      <c r="I14" s="108">
        <f t="shared" si="9"/>
        <v>145.60000000000002</v>
      </c>
      <c r="J14" s="108">
        <f t="shared" si="10"/>
        <v>125.60000000000001</v>
      </c>
      <c r="K14" s="108">
        <f t="shared" si="11"/>
        <v>110.60000000000001</v>
      </c>
      <c r="L14" s="108" t="e">
        <f t="shared" si="12"/>
        <v>#VALUE!</v>
      </c>
      <c r="M14" s="10" t="s">
        <v>776</v>
      </c>
      <c r="N14" s="64" t="s">
        <v>873</v>
      </c>
    </row>
    <row r="15" spans="1:14" ht="72">
      <c r="A15" s="110" t="s">
        <v>771</v>
      </c>
      <c r="B15" s="102" t="s">
        <v>758</v>
      </c>
      <c r="C15" s="103" t="s">
        <v>622</v>
      </c>
      <c r="D15" s="69">
        <v>200</v>
      </c>
      <c r="E15" s="111">
        <v>333</v>
      </c>
      <c r="F15" s="107">
        <f t="shared" si="7"/>
        <v>66.600000000000009</v>
      </c>
      <c r="G15" s="106">
        <v>30</v>
      </c>
      <c r="H15" s="108">
        <f t="shared" si="8"/>
        <v>194.60000000000002</v>
      </c>
      <c r="I15" s="108">
        <f t="shared" si="9"/>
        <v>145.60000000000002</v>
      </c>
      <c r="J15" s="108">
        <f t="shared" si="10"/>
        <v>125.60000000000001</v>
      </c>
      <c r="K15" s="108">
        <f t="shared" si="11"/>
        <v>110.60000000000001</v>
      </c>
      <c r="L15" s="108" t="e">
        <f t="shared" si="12"/>
        <v>#VALUE!</v>
      </c>
      <c r="M15" s="10" t="s">
        <v>777</v>
      </c>
      <c r="N15" s="64" t="s">
        <v>871</v>
      </c>
    </row>
    <row r="16" spans="1:14" ht="72">
      <c r="A16" s="110" t="s">
        <v>772</v>
      </c>
      <c r="B16" s="102" t="s">
        <v>759</v>
      </c>
      <c r="C16" s="103" t="s">
        <v>621</v>
      </c>
      <c r="D16" s="69">
        <v>200</v>
      </c>
      <c r="E16" s="111">
        <v>333</v>
      </c>
      <c r="F16" s="107">
        <f t="shared" si="7"/>
        <v>66.600000000000009</v>
      </c>
      <c r="G16" s="106">
        <v>30</v>
      </c>
      <c r="H16" s="108">
        <f t="shared" si="8"/>
        <v>194.60000000000002</v>
      </c>
      <c r="I16" s="108">
        <f t="shared" si="9"/>
        <v>145.60000000000002</v>
      </c>
      <c r="J16" s="108">
        <f t="shared" si="10"/>
        <v>125.60000000000001</v>
      </c>
      <c r="K16" s="108">
        <f t="shared" si="11"/>
        <v>110.60000000000001</v>
      </c>
      <c r="L16" s="108" t="e">
        <f t="shared" si="12"/>
        <v>#VALUE!</v>
      </c>
      <c r="M16" s="10" t="s">
        <v>788</v>
      </c>
      <c r="N16" s="64" t="s">
        <v>873</v>
      </c>
    </row>
    <row r="17" spans="1:14" s="130" customFormat="1" ht="72">
      <c r="A17" s="110" t="s">
        <v>946</v>
      </c>
      <c r="B17" s="102" t="s">
        <v>938</v>
      </c>
      <c r="C17" s="102" t="s">
        <v>917</v>
      </c>
      <c r="D17" s="69">
        <v>200</v>
      </c>
      <c r="E17" s="111">
        <v>342</v>
      </c>
      <c r="F17" s="107">
        <f t="shared" si="7"/>
        <v>68.400000000000006</v>
      </c>
      <c r="G17" s="106">
        <v>30</v>
      </c>
      <c r="H17" s="108">
        <f>F17+G17+$H$22</f>
        <v>291.60000000000002</v>
      </c>
      <c r="I17" s="108">
        <f>F17+G17+$I$22</f>
        <v>242.6</v>
      </c>
      <c r="J17" s="108">
        <f>F17+G17+$J$22</f>
        <v>222.60000000000002</v>
      </c>
      <c r="K17" s="108">
        <f>F17+G17+$K$22</f>
        <v>207.60000000000002</v>
      </c>
      <c r="L17" s="108" t="e">
        <f>F17+G17+$L$22</f>
        <v>#VALUE!</v>
      </c>
      <c r="M17" s="98" t="s">
        <v>788</v>
      </c>
      <c r="N17" s="99" t="s">
        <v>873</v>
      </c>
    </row>
    <row r="18" spans="1:14" ht="30" customHeight="1">
      <c r="A18" s="25"/>
      <c r="B18" s="26" t="s">
        <v>285</v>
      </c>
      <c r="C18" s="26"/>
      <c r="D18" s="27"/>
      <c r="E18" s="28"/>
      <c r="F18" s="28"/>
      <c r="G18" s="28"/>
      <c r="H18" s="28">
        <v>98</v>
      </c>
      <c r="I18" s="28">
        <v>49</v>
      </c>
      <c r="J18" s="28">
        <v>29</v>
      </c>
      <c r="K18" s="221">
        <v>14</v>
      </c>
      <c r="L18" s="29" t="s">
        <v>1512</v>
      </c>
      <c r="M18" s="30"/>
      <c r="N18" s="54"/>
    </row>
    <row r="19" spans="1:14" ht="57.6">
      <c r="A19" s="110" t="s">
        <v>729</v>
      </c>
      <c r="B19" s="102" t="s">
        <v>266</v>
      </c>
      <c r="C19" s="103" t="s">
        <v>269</v>
      </c>
      <c r="D19" s="69">
        <v>100</v>
      </c>
      <c r="E19" s="111">
        <v>788</v>
      </c>
      <c r="F19" s="107">
        <f>D19/1000*E19</f>
        <v>78.800000000000011</v>
      </c>
      <c r="G19" s="106">
        <v>30</v>
      </c>
      <c r="H19" s="108">
        <f>F19+G19+$H$18</f>
        <v>206.8</v>
      </c>
      <c r="I19" s="108">
        <f>F19+G19+$I$18</f>
        <v>157.80000000000001</v>
      </c>
      <c r="J19" s="108">
        <f>F19+G19+$J$18</f>
        <v>137.80000000000001</v>
      </c>
      <c r="K19" s="108">
        <f>F19+G19+$K$18</f>
        <v>122.80000000000001</v>
      </c>
      <c r="L19" s="108" t="e">
        <f>F19+G19+$L$18</f>
        <v>#VALUE!</v>
      </c>
      <c r="M19" s="98" t="s">
        <v>267</v>
      </c>
      <c r="N19" s="99" t="s">
        <v>820</v>
      </c>
    </row>
    <row r="20" spans="1:14" ht="100.8">
      <c r="A20" s="12" t="s">
        <v>272</v>
      </c>
      <c r="B20" s="9" t="s">
        <v>292</v>
      </c>
      <c r="C20" s="15" t="s">
        <v>268</v>
      </c>
      <c r="D20" s="8">
        <v>200</v>
      </c>
      <c r="E20" s="111">
        <v>306</v>
      </c>
      <c r="F20" s="107">
        <f>D20/1000*E20</f>
        <v>61.2</v>
      </c>
      <c r="G20" s="106">
        <v>30</v>
      </c>
      <c r="H20" s="108">
        <f t="shared" ref="H20:H36" si="13">F20+G20+$H$18</f>
        <v>189.2</v>
      </c>
      <c r="I20" s="108">
        <f t="shared" ref="I20:I36" si="14">F20+G20+$I$18</f>
        <v>140.19999999999999</v>
      </c>
      <c r="J20" s="108">
        <f t="shared" ref="J20:J36" si="15">F20+G20+$J$18</f>
        <v>120.2</v>
      </c>
      <c r="K20" s="108">
        <f t="shared" ref="K20:K36" si="16">F20+G20+$K$18</f>
        <v>105.2</v>
      </c>
      <c r="L20" s="108" t="e">
        <f t="shared" ref="L20:L36" si="17">F20+G20+$L$18</f>
        <v>#VALUE!</v>
      </c>
      <c r="M20" s="41" t="s">
        <v>270</v>
      </c>
      <c r="N20" s="57" t="s">
        <v>0</v>
      </c>
    </row>
    <row r="21" spans="1:14" ht="100.8">
      <c r="A21" s="12" t="s">
        <v>342</v>
      </c>
      <c r="B21" s="9" t="s">
        <v>745</v>
      </c>
      <c r="C21" s="15" t="s">
        <v>338</v>
      </c>
      <c r="D21" s="8">
        <v>200</v>
      </c>
      <c r="E21" s="111">
        <v>316</v>
      </c>
      <c r="F21" s="107">
        <f>D21/1000*E21</f>
        <v>63.2</v>
      </c>
      <c r="G21" s="106">
        <v>30</v>
      </c>
      <c r="H21" s="108">
        <f t="shared" si="13"/>
        <v>191.2</v>
      </c>
      <c r="I21" s="108">
        <f t="shared" si="14"/>
        <v>142.19999999999999</v>
      </c>
      <c r="J21" s="108">
        <f t="shared" si="15"/>
        <v>122.2</v>
      </c>
      <c r="K21" s="108">
        <f t="shared" si="16"/>
        <v>107.2</v>
      </c>
      <c r="L21" s="108" t="e">
        <f t="shared" si="17"/>
        <v>#VALUE!</v>
      </c>
      <c r="M21" s="41" t="s">
        <v>340</v>
      </c>
      <c r="N21" s="64" t="s">
        <v>337</v>
      </c>
    </row>
    <row r="22" spans="1:14" ht="100.8">
      <c r="A22" s="12" t="s">
        <v>343</v>
      </c>
      <c r="B22" s="9" t="s">
        <v>746</v>
      </c>
      <c r="C22" s="15" t="s">
        <v>339</v>
      </c>
      <c r="D22" s="8">
        <v>200</v>
      </c>
      <c r="E22" s="111">
        <v>326</v>
      </c>
      <c r="F22" s="107">
        <f>D22/1000*E22</f>
        <v>65.2</v>
      </c>
      <c r="G22" s="106">
        <v>30</v>
      </c>
      <c r="H22" s="108">
        <f t="shared" si="13"/>
        <v>193.2</v>
      </c>
      <c r="I22" s="108">
        <f t="shared" si="14"/>
        <v>144.19999999999999</v>
      </c>
      <c r="J22" s="108">
        <f t="shared" si="15"/>
        <v>124.2</v>
      </c>
      <c r="K22" s="108">
        <f t="shared" si="16"/>
        <v>109.2</v>
      </c>
      <c r="L22" s="108" t="e">
        <f t="shared" si="17"/>
        <v>#VALUE!</v>
      </c>
      <c r="M22" s="41" t="s">
        <v>341</v>
      </c>
      <c r="N22" s="64" t="s">
        <v>337</v>
      </c>
    </row>
    <row r="23" spans="1:14" ht="57.6">
      <c r="A23" s="24" t="s">
        <v>731</v>
      </c>
      <c r="B23" s="15" t="s">
        <v>726</v>
      </c>
      <c r="C23" s="15" t="s">
        <v>603</v>
      </c>
      <c r="D23" s="14">
        <v>200</v>
      </c>
      <c r="E23" s="116">
        <v>285</v>
      </c>
      <c r="F23" s="107">
        <f t="shared" ref="F23:F36" si="18">E23/1000*D23</f>
        <v>56.999999999999993</v>
      </c>
      <c r="G23" s="106">
        <v>30</v>
      </c>
      <c r="H23" s="108">
        <f t="shared" si="13"/>
        <v>185</v>
      </c>
      <c r="I23" s="108">
        <f t="shared" si="14"/>
        <v>136</v>
      </c>
      <c r="J23" s="108">
        <f t="shared" si="15"/>
        <v>116</v>
      </c>
      <c r="K23" s="108">
        <f t="shared" si="16"/>
        <v>101</v>
      </c>
      <c r="L23" s="108" t="e">
        <f t="shared" si="17"/>
        <v>#VALUE!</v>
      </c>
      <c r="M23" s="17" t="s">
        <v>150</v>
      </c>
      <c r="N23" s="64" t="s">
        <v>337</v>
      </c>
    </row>
    <row r="24" spans="1:14" ht="57.6">
      <c r="A24" s="24" t="s">
        <v>732</v>
      </c>
      <c r="B24" s="9" t="s">
        <v>727</v>
      </c>
      <c r="C24" s="15" t="s">
        <v>604</v>
      </c>
      <c r="D24" s="14">
        <v>200</v>
      </c>
      <c r="E24" s="116">
        <v>285</v>
      </c>
      <c r="F24" s="107">
        <f t="shared" si="18"/>
        <v>56.999999999999993</v>
      </c>
      <c r="G24" s="106">
        <v>30</v>
      </c>
      <c r="H24" s="108">
        <f t="shared" si="13"/>
        <v>185</v>
      </c>
      <c r="I24" s="108">
        <f t="shared" si="14"/>
        <v>136</v>
      </c>
      <c r="J24" s="108">
        <f t="shared" si="15"/>
        <v>116</v>
      </c>
      <c r="K24" s="108">
        <f t="shared" si="16"/>
        <v>101</v>
      </c>
      <c r="L24" s="108" t="e">
        <f t="shared" si="17"/>
        <v>#VALUE!</v>
      </c>
      <c r="M24" s="10" t="s">
        <v>704</v>
      </c>
      <c r="N24" s="64" t="s">
        <v>337</v>
      </c>
    </row>
    <row r="25" spans="1:14" ht="57.6">
      <c r="A25" s="24" t="s">
        <v>733</v>
      </c>
      <c r="B25" s="9" t="s">
        <v>728</v>
      </c>
      <c r="C25" s="15" t="s">
        <v>605</v>
      </c>
      <c r="D25" s="14">
        <v>200</v>
      </c>
      <c r="E25" s="116">
        <v>285</v>
      </c>
      <c r="F25" s="107">
        <f t="shared" si="18"/>
        <v>56.999999999999993</v>
      </c>
      <c r="G25" s="106">
        <v>30</v>
      </c>
      <c r="H25" s="108">
        <f t="shared" si="13"/>
        <v>185</v>
      </c>
      <c r="I25" s="108">
        <f t="shared" si="14"/>
        <v>136</v>
      </c>
      <c r="J25" s="108">
        <f t="shared" si="15"/>
        <v>116</v>
      </c>
      <c r="K25" s="108">
        <f t="shared" si="16"/>
        <v>101</v>
      </c>
      <c r="L25" s="108" t="e">
        <f t="shared" si="17"/>
        <v>#VALUE!</v>
      </c>
      <c r="M25" s="10" t="s">
        <v>705</v>
      </c>
      <c r="N25" s="64" t="s">
        <v>337</v>
      </c>
    </row>
    <row r="26" spans="1:14" ht="57.6">
      <c r="A26" s="24" t="s">
        <v>734</v>
      </c>
      <c r="B26" s="15" t="s">
        <v>716</v>
      </c>
      <c r="C26" s="15" t="s">
        <v>606</v>
      </c>
      <c r="D26" s="14">
        <v>200</v>
      </c>
      <c r="E26" s="116">
        <v>285</v>
      </c>
      <c r="F26" s="107">
        <f t="shared" si="18"/>
        <v>56.999999999999993</v>
      </c>
      <c r="G26" s="106">
        <v>30</v>
      </c>
      <c r="H26" s="108">
        <f t="shared" si="13"/>
        <v>185</v>
      </c>
      <c r="I26" s="108">
        <f t="shared" si="14"/>
        <v>136</v>
      </c>
      <c r="J26" s="108">
        <f t="shared" si="15"/>
        <v>116</v>
      </c>
      <c r="K26" s="108">
        <f t="shared" si="16"/>
        <v>101</v>
      </c>
      <c r="L26" s="108" t="e">
        <f t="shared" si="17"/>
        <v>#VALUE!</v>
      </c>
      <c r="M26" s="17" t="s">
        <v>694</v>
      </c>
      <c r="N26" s="64" t="s">
        <v>337</v>
      </c>
    </row>
    <row r="27" spans="1:14" ht="57.6">
      <c r="A27" s="24" t="s">
        <v>735</v>
      </c>
      <c r="B27" s="9" t="s">
        <v>717</v>
      </c>
      <c r="C27" s="15" t="s">
        <v>607</v>
      </c>
      <c r="D27" s="14">
        <v>200</v>
      </c>
      <c r="E27" s="116">
        <v>285</v>
      </c>
      <c r="F27" s="107">
        <f t="shared" si="18"/>
        <v>56.999999999999993</v>
      </c>
      <c r="G27" s="106">
        <v>30</v>
      </c>
      <c r="H27" s="108">
        <f t="shared" si="13"/>
        <v>185</v>
      </c>
      <c r="I27" s="108">
        <f t="shared" si="14"/>
        <v>136</v>
      </c>
      <c r="J27" s="108">
        <f t="shared" si="15"/>
        <v>116</v>
      </c>
      <c r="K27" s="108">
        <f t="shared" si="16"/>
        <v>101</v>
      </c>
      <c r="L27" s="108" t="e">
        <f t="shared" si="17"/>
        <v>#VALUE!</v>
      </c>
      <c r="M27" s="10" t="s">
        <v>695</v>
      </c>
      <c r="N27" s="64" t="s">
        <v>337</v>
      </c>
    </row>
    <row r="28" spans="1:14" ht="57.6">
      <c r="A28" s="24" t="s">
        <v>736</v>
      </c>
      <c r="B28" s="9" t="s">
        <v>718</v>
      </c>
      <c r="C28" s="15" t="s">
        <v>608</v>
      </c>
      <c r="D28" s="14">
        <v>200</v>
      </c>
      <c r="E28" s="116">
        <v>285</v>
      </c>
      <c r="F28" s="107">
        <f t="shared" si="18"/>
        <v>56.999999999999993</v>
      </c>
      <c r="G28" s="106">
        <v>30</v>
      </c>
      <c r="H28" s="108">
        <f t="shared" si="13"/>
        <v>185</v>
      </c>
      <c r="I28" s="108">
        <f t="shared" si="14"/>
        <v>136</v>
      </c>
      <c r="J28" s="108">
        <f t="shared" si="15"/>
        <v>116</v>
      </c>
      <c r="K28" s="108">
        <f t="shared" si="16"/>
        <v>101</v>
      </c>
      <c r="L28" s="108" t="e">
        <f t="shared" si="17"/>
        <v>#VALUE!</v>
      </c>
      <c r="M28" s="10" t="s">
        <v>449</v>
      </c>
      <c r="N28" s="64" t="s">
        <v>337</v>
      </c>
    </row>
    <row r="29" spans="1:14" ht="57.6">
      <c r="A29" s="24" t="s">
        <v>737</v>
      </c>
      <c r="B29" s="15" t="s">
        <v>719</v>
      </c>
      <c r="C29" s="15" t="s">
        <v>609</v>
      </c>
      <c r="D29" s="14">
        <v>200</v>
      </c>
      <c r="E29" s="116">
        <v>285</v>
      </c>
      <c r="F29" s="107">
        <f t="shared" si="18"/>
        <v>56.999999999999993</v>
      </c>
      <c r="G29" s="106">
        <v>30</v>
      </c>
      <c r="H29" s="108">
        <f t="shared" si="13"/>
        <v>185</v>
      </c>
      <c r="I29" s="108">
        <f t="shared" si="14"/>
        <v>136</v>
      </c>
      <c r="J29" s="108">
        <f t="shared" si="15"/>
        <v>116</v>
      </c>
      <c r="K29" s="108">
        <f t="shared" si="16"/>
        <v>101</v>
      </c>
      <c r="L29" s="108" t="e">
        <f t="shared" si="17"/>
        <v>#VALUE!</v>
      </c>
      <c r="M29" s="17" t="s">
        <v>458</v>
      </c>
      <c r="N29" s="64" t="s">
        <v>337</v>
      </c>
    </row>
    <row r="30" spans="1:14" ht="57.6">
      <c r="A30" s="24" t="s">
        <v>738</v>
      </c>
      <c r="B30" s="9" t="s">
        <v>720</v>
      </c>
      <c r="C30" s="15" t="s">
        <v>610</v>
      </c>
      <c r="D30" s="14">
        <v>200</v>
      </c>
      <c r="E30" s="116">
        <v>285</v>
      </c>
      <c r="F30" s="107">
        <f t="shared" si="18"/>
        <v>56.999999999999993</v>
      </c>
      <c r="G30" s="106">
        <v>30</v>
      </c>
      <c r="H30" s="108">
        <f t="shared" si="13"/>
        <v>185</v>
      </c>
      <c r="I30" s="108">
        <f t="shared" si="14"/>
        <v>136</v>
      </c>
      <c r="J30" s="108">
        <f t="shared" si="15"/>
        <v>116</v>
      </c>
      <c r="K30" s="108">
        <f t="shared" si="16"/>
        <v>101</v>
      </c>
      <c r="L30" s="108" t="e">
        <f t="shared" si="17"/>
        <v>#VALUE!</v>
      </c>
      <c r="M30" s="10" t="s">
        <v>697</v>
      </c>
      <c r="N30" s="64" t="s">
        <v>337</v>
      </c>
    </row>
    <row r="31" spans="1:14" ht="57.6">
      <c r="A31" s="112" t="s">
        <v>739</v>
      </c>
      <c r="B31" s="102" t="s">
        <v>931</v>
      </c>
      <c r="C31" s="15" t="s">
        <v>611</v>
      </c>
      <c r="D31" s="14">
        <v>200</v>
      </c>
      <c r="E31" s="116">
        <v>285</v>
      </c>
      <c r="F31" s="107">
        <f t="shared" si="18"/>
        <v>56.999999999999993</v>
      </c>
      <c r="G31" s="106">
        <v>30</v>
      </c>
      <c r="H31" s="108">
        <f t="shared" si="13"/>
        <v>185</v>
      </c>
      <c r="I31" s="108">
        <f t="shared" si="14"/>
        <v>136</v>
      </c>
      <c r="J31" s="108">
        <f t="shared" si="15"/>
        <v>116</v>
      </c>
      <c r="K31" s="108">
        <f t="shared" si="16"/>
        <v>101</v>
      </c>
      <c r="L31" s="108" t="e">
        <f t="shared" si="17"/>
        <v>#VALUE!</v>
      </c>
      <c r="M31" s="10" t="s">
        <v>698</v>
      </c>
      <c r="N31" s="64" t="s">
        <v>337</v>
      </c>
    </row>
    <row r="32" spans="1:14" ht="57.6">
      <c r="A32" s="24" t="s">
        <v>740</v>
      </c>
      <c r="B32" s="15" t="s">
        <v>721</v>
      </c>
      <c r="C32" s="15" t="s">
        <v>612</v>
      </c>
      <c r="D32" s="14">
        <v>200</v>
      </c>
      <c r="E32" s="116">
        <v>285</v>
      </c>
      <c r="F32" s="107">
        <f t="shared" si="18"/>
        <v>56.999999999999993</v>
      </c>
      <c r="G32" s="106">
        <v>30</v>
      </c>
      <c r="H32" s="108">
        <f t="shared" si="13"/>
        <v>185</v>
      </c>
      <c r="I32" s="108">
        <f t="shared" si="14"/>
        <v>136</v>
      </c>
      <c r="J32" s="108">
        <f t="shared" si="15"/>
        <v>116</v>
      </c>
      <c r="K32" s="108">
        <f t="shared" si="16"/>
        <v>101</v>
      </c>
      <c r="L32" s="108" t="e">
        <f t="shared" si="17"/>
        <v>#VALUE!</v>
      </c>
      <c r="M32" s="17" t="s">
        <v>706</v>
      </c>
      <c r="N32" s="64" t="s">
        <v>337</v>
      </c>
    </row>
    <row r="33" spans="1:14" ht="57.6">
      <c r="A33" s="24" t="s">
        <v>741</v>
      </c>
      <c r="B33" s="9" t="s">
        <v>722</v>
      </c>
      <c r="C33" s="15" t="s">
        <v>613</v>
      </c>
      <c r="D33" s="14">
        <v>200</v>
      </c>
      <c r="E33" s="116">
        <v>285</v>
      </c>
      <c r="F33" s="107">
        <f t="shared" si="18"/>
        <v>56.999999999999993</v>
      </c>
      <c r="G33" s="106">
        <v>30</v>
      </c>
      <c r="H33" s="108">
        <f t="shared" si="13"/>
        <v>185</v>
      </c>
      <c r="I33" s="108">
        <f t="shared" si="14"/>
        <v>136</v>
      </c>
      <c r="J33" s="108">
        <f t="shared" si="15"/>
        <v>116</v>
      </c>
      <c r="K33" s="108">
        <f t="shared" si="16"/>
        <v>101</v>
      </c>
      <c r="L33" s="108" t="e">
        <f t="shared" si="17"/>
        <v>#VALUE!</v>
      </c>
      <c r="M33" s="10" t="s">
        <v>700</v>
      </c>
      <c r="N33" s="64" t="s">
        <v>337</v>
      </c>
    </row>
    <row r="34" spans="1:14" ht="57.6">
      <c r="A34" s="24" t="s">
        <v>742</v>
      </c>
      <c r="B34" s="9" t="s">
        <v>723</v>
      </c>
      <c r="C34" s="15" t="s">
        <v>614</v>
      </c>
      <c r="D34" s="14">
        <v>200</v>
      </c>
      <c r="E34" s="116">
        <v>285</v>
      </c>
      <c r="F34" s="107">
        <f t="shared" si="18"/>
        <v>56.999999999999993</v>
      </c>
      <c r="G34" s="106">
        <v>30</v>
      </c>
      <c r="H34" s="108">
        <f t="shared" si="13"/>
        <v>185</v>
      </c>
      <c r="I34" s="108">
        <f t="shared" si="14"/>
        <v>136</v>
      </c>
      <c r="J34" s="108">
        <f t="shared" si="15"/>
        <v>116</v>
      </c>
      <c r="K34" s="108">
        <f t="shared" si="16"/>
        <v>101</v>
      </c>
      <c r="L34" s="108" t="e">
        <f t="shared" si="17"/>
        <v>#VALUE!</v>
      </c>
      <c r="M34" s="10" t="s">
        <v>701</v>
      </c>
      <c r="N34" s="64" t="s">
        <v>337</v>
      </c>
    </row>
    <row r="35" spans="1:14" ht="57.6">
      <c r="A35" s="24" t="s">
        <v>743</v>
      </c>
      <c r="B35" s="9" t="s">
        <v>724</v>
      </c>
      <c r="C35" s="15" t="s">
        <v>615</v>
      </c>
      <c r="D35" s="14">
        <v>200</v>
      </c>
      <c r="E35" s="116">
        <v>285</v>
      </c>
      <c r="F35" s="107">
        <f t="shared" si="18"/>
        <v>56.999999999999993</v>
      </c>
      <c r="G35" s="106">
        <v>30</v>
      </c>
      <c r="H35" s="108">
        <f t="shared" si="13"/>
        <v>185</v>
      </c>
      <c r="I35" s="108">
        <f t="shared" si="14"/>
        <v>136</v>
      </c>
      <c r="J35" s="108">
        <f t="shared" si="15"/>
        <v>116</v>
      </c>
      <c r="K35" s="108">
        <f t="shared" si="16"/>
        <v>101</v>
      </c>
      <c r="L35" s="108" t="e">
        <f t="shared" si="17"/>
        <v>#VALUE!</v>
      </c>
      <c r="M35" s="10" t="s">
        <v>702</v>
      </c>
      <c r="N35" s="64" t="s">
        <v>337</v>
      </c>
    </row>
    <row r="36" spans="1:14" ht="57.6">
      <c r="A36" s="24" t="s">
        <v>744</v>
      </c>
      <c r="B36" s="9" t="s">
        <v>725</v>
      </c>
      <c r="C36" s="15" t="s">
        <v>616</v>
      </c>
      <c r="D36" s="14">
        <v>200</v>
      </c>
      <c r="E36" s="116">
        <v>285</v>
      </c>
      <c r="F36" s="107">
        <f t="shared" si="18"/>
        <v>56.999999999999993</v>
      </c>
      <c r="G36" s="106">
        <v>30</v>
      </c>
      <c r="H36" s="108">
        <f t="shared" si="13"/>
        <v>185</v>
      </c>
      <c r="I36" s="108">
        <f t="shared" si="14"/>
        <v>136</v>
      </c>
      <c r="J36" s="108">
        <f t="shared" si="15"/>
        <v>116</v>
      </c>
      <c r="K36" s="108">
        <f t="shared" si="16"/>
        <v>101</v>
      </c>
      <c r="L36" s="108" t="e">
        <f t="shared" si="17"/>
        <v>#VALUE!</v>
      </c>
      <c r="M36" s="10" t="s">
        <v>703</v>
      </c>
      <c r="N36" s="64" t="s">
        <v>337</v>
      </c>
    </row>
  </sheetData>
  <mergeCells count="11">
    <mergeCell ref="D1:F1"/>
    <mergeCell ref="M2:M3"/>
    <mergeCell ref="N2:N3"/>
    <mergeCell ref="A2:A3"/>
    <mergeCell ref="B2:B3"/>
    <mergeCell ref="C2:C3"/>
    <mergeCell ref="D2:D3"/>
    <mergeCell ref="E2:F2"/>
    <mergeCell ref="G2:G3"/>
    <mergeCell ref="H2:L2"/>
    <mergeCell ref="G1:M1"/>
  </mergeCells>
  <phoneticPr fontId="21" type="noConversion"/>
  <hyperlinks>
    <hyperlink ref="N7" r:id="rId1" xr:uid="{8F2E6F50-1065-4BD7-A901-CCD48623FE68}"/>
    <hyperlink ref="N20" r:id="rId2" xr:uid="{36D878E1-EE2C-4572-8F81-09692CC2635A}"/>
  </hyperlinks>
  <pageMargins left="0.7" right="0.7" top="0.75" bottom="0.75" header="0.3" footer="0.3"/>
  <pageSetup paperSize="9" orientation="portrait" r:id="rId3"/>
  <drawing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346A4-0018-2043-B95E-EFB9DB35D12B}">
  <sheetPr>
    <tabColor rgb="FF92D050"/>
  </sheetPr>
  <dimension ref="A1:N52"/>
  <sheetViews>
    <sheetView zoomScaleNormal="100" workbookViewId="0">
      <selection activeCell="K5" sqref="K5"/>
    </sheetView>
  </sheetViews>
  <sheetFormatPr defaultColWidth="8.77734375" defaultRowHeight="14.4"/>
  <cols>
    <col min="1" max="1" width="10" style="5" customWidth="1"/>
    <col min="2" max="2" width="39" style="2" bestFit="1" customWidth="1"/>
    <col min="3" max="3" width="39" style="2" customWidth="1"/>
    <col min="4" max="4" width="12.6640625" style="3" customWidth="1"/>
    <col min="5" max="12" width="12.6640625" style="6" customWidth="1"/>
    <col min="13" max="13" width="140.77734375" style="4" customWidth="1"/>
    <col min="14" max="14" width="20" style="55" customWidth="1"/>
  </cols>
  <sheetData>
    <row r="1" spans="1:14" ht="60" customHeight="1">
      <c r="B1" s="42" t="s">
        <v>56</v>
      </c>
      <c r="C1" s="150" t="s">
        <v>1131</v>
      </c>
      <c r="D1" s="247" t="s">
        <v>1129</v>
      </c>
      <c r="E1" s="247"/>
      <c r="F1" s="247"/>
      <c r="G1" s="248" t="s">
        <v>1312</v>
      </c>
      <c r="H1" s="248"/>
      <c r="I1" s="248"/>
      <c r="J1" s="248"/>
      <c r="K1" s="248"/>
      <c r="L1" s="248"/>
      <c r="M1" s="248"/>
    </row>
    <row r="2" spans="1:14" ht="30" customHeight="1">
      <c r="A2" s="249" t="s">
        <v>9</v>
      </c>
      <c r="B2" s="245" t="s">
        <v>8</v>
      </c>
      <c r="C2" s="245" t="s">
        <v>18</v>
      </c>
      <c r="D2" s="245" t="s">
        <v>58</v>
      </c>
      <c r="E2" s="251" t="s">
        <v>53</v>
      </c>
      <c r="F2" s="252"/>
      <c r="G2" s="253" t="s">
        <v>52</v>
      </c>
      <c r="H2" s="255" t="s">
        <v>271</v>
      </c>
      <c r="I2" s="256"/>
      <c r="J2" s="256"/>
      <c r="K2" s="256"/>
      <c r="L2" s="257"/>
      <c r="M2" s="245" t="s">
        <v>11</v>
      </c>
      <c r="N2" s="245" t="s">
        <v>958</v>
      </c>
    </row>
    <row r="3" spans="1:14" s="7" customFormat="1" ht="30" customHeight="1">
      <c r="A3" s="250"/>
      <c r="B3" s="246"/>
      <c r="C3" s="246"/>
      <c r="D3" s="246"/>
      <c r="E3" s="38" t="s">
        <v>54</v>
      </c>
      <c r="F3" s="38" t="s">
        <v>55</v>
      </c>
      <c r="G3" s="254"/>
      <c r="H3" s="38" t="s">
        <v>710</v>
      </c>
      <c r="I3" s="38" t="s">
        <v>306</v>
      </c>
      <c r="J3" s="38" t="s">
        <v>1</v>
      </c>
      <c r="K3" s="38" t="s">
        <v>283</v>
      </c>
      <c r="L3" s="38" t="s">
        <v>297</v>
      </c>
      <c r="M3" s="246"/>
      <c r="N3" s="246"/>
    </row>
    <row r="4" spans="1:14" ht="30" customHeight="1">
      <c r="A4" s="25"/>
      <c r="B4" s="26" t="s">
        <v>1027</v>
      </c>
      <c r="C4" s="26"/>
      <c r="D4" s="27"/>
      <c r="E4" s="28"/>
      <c r="F4" s="28"/>
      <c r="G4" s="28"/>
      <c r="H4" s="28">
        <v>98</v>
      </c>
      <c r="I4" s="28">
        <v>49</v>
      </c>
      <c r="J4" s="28">
        <v>29</v>
      </c>
      <c r="K4" s="221">
        <v>14</v>
      </c>
      <c r="L4" s="29" t="s">
        <v>1512</v>
      </c>
      <c r="M4" s="30"/>
      <c r="N4" s="54"/>
    </row>
    <row r="5" spans="1:14" ht="72">
      <c r="A5" s="12" t="s">
        <v>778</v>
      </c>
      <c r="B5" s="9" t="s">
        <v>761</v>
      </c>
      <c r="C5" s="15" t="s">
        <v>618</v>
      </c>
      <c r="D5" s="8">
        <v>220</v>
      </c>
      <c r="E5" s="111">
        <v>520</v>
      </c>
      <c r="F5" s="107">
        <f t="shared" ref="F5:F10" si="0">D5/1000*E5</f>
        <v>114.4</v>
      </c>
      <c r="G5" s="106">
        <v>48</v>
      </c>
      <c r="H5" s="108">
        <f>F5+G5+$H$4</f>
        <v>260.39999999999998</v>
      </c>
      <c r="I5" s="108">
        <f>F5+G5+$I$4</f>
        <v>211.4</v>
      </c>
      <c r="J5" s="108">
        <f>F5+G5+$J$4</f>
        <v>191.4</v>
      </c>
      <c r="K5" s="108">
        <f>F5+G5+$K$4</f>
        <v>176.4</v>
      </c>
      <c r="L5" s="108" t="e">
        <f>F5+G5+$L$4</f>
        <v>#VALUE!</v>
      </c>
      <c r="M5" s="98" t="s">
        <v>784</v>
      </c>
      <c r="N5" s="64" t="s">
        <v>477</v>
      </c>
    </row>
    <row r="6" spans="1:14" ht="57.6">
      <c r="A6" s="12" t="s">
        <v>779</v>
      </c>
      <c r="B6" s="9" t="s">
        <v>762</v>
      </c>
      <c r="C6" s="15" t="s">
        <v>619</v>
      </c>
      <c r="D6" s="8">
        <v>220</v>
      </c>
      <c r="E6" s="111">
        <v>530</v>
      </c>
      <c r="F6" s="107">
        <f t="shared" si="0"/>
        <v>116.6</v>
      </c>
      <c r="G6" s="106">
        <v>48</v>
      </c>
      <c r="H6" s="108">
        <f t="shared" ref="H6:H10" si="1">F6+G6+$H$4</f>
        <v>262.60000000000002</v>
      </c>
      <c r="I6" s="108">
        <f t="shared" ref="I6:I10" si="2">F6+G6+$I$4</f>
        <v>213.6</v>
      </c>
      <c r="J6" s="108">
        <f t="shared" ref="J6:J10" si="3">F6+G6+$J$4</f>
        <v>193.6</v>
      </c>
      <c r="K6" s="108">
        <f t="shared" ref="K6:K10" si="4">F6+G6+$K$4</f>
        <v>178.6</v>
      </c>
      <c r="L6" s="108" t="e">
        <f t="shared" ref="L6:L10" si="5">F6+G6+$L$4</f>
        <v>#VALUE!</v>
      </c>
      <c r="M6" s="98" t="s">
        <v>785</v>
      </c>
      <c r="N6" s="64" t="s">
        <v>477</v>
      </c>
    </row>
    <row r="7" spans="1:14" ht="57.6">
      <c r="A7" s="12" t="s">
        <v>780</v>
      </c>
      <c r="B7" s="9" t="s">
        <v>763</v>
      </c>
      <c r="C7" s="15" t="s">
        <v>620</v>
      </c>
      <c r="D7" s="8">
        <v>220</v>
      </c>
      <c r="E7" s="111">
        <v>500</v>
      </c>
      <c r="F7" s="107">
        <f t="shared" si="0"/>
        <v>110</v>
      </c>
      <c r="G7" s="106">
        <v>48</v>
      </c>
      <c r="H7" s="108">
        <f t="shared" si="1"/>
        <v>256</v>
      </c>
      <c r="I7" s="108">
        <f t="shared" si="2"/>
        <v>207</v>
      </c>
      <c r="J7" s="108">
        <f t="shared" si="3"/>
        <v>187</v>
      </c>
      <c r="K7" s="108">
        <f t="shared" si="4"/>
        <v>172</v>
      </c>
      <c r="L7" s="108" t="e">
        <f t="shared" si="5"/>
        <v>#VALUE!</v>
      </c>
      <c r="M7" s="98" t="s">
        <v>786</v>
      </c>
      <c r="N7" s="64" t="s">
        <v>477</v>
      </c>
    </row>
    <row r="8" spans="1:14" ht="57.6">
      <c r="A8" s="12" t="s">
        <v>781</v>
      </c>
      <c r="B8" s="9" t="s">
        <v>764</v>
      </c>
      <c r="C8" s="15" t="s">
        <v>751</v>
      </c>
      <c r="D8" s="8">
        <v>220</v>
      </c>
      <c r="E8" s="111">
        <v>500</v>
      </c>
      <c r="F8" s="107">
        <f t="shared" si="0"/>
        <v>110</v>
      </c>
      <c r="G8" s="106">
        <v>48</v>
      </c>
      <c r="H8" s="108">
        <f t="shared" si="1"/>
        <v>256</v>
      </c>
      <c r="I8" s="108">
        <f t="shared" si="2"/>
        <v>207</v>
      </c>
      <c r="J8" s="108">
        <f t="shared" si="3"/>
        <v>187</v>
      </c>
      <c r="K8" s="108">
        <f t="shared" si="4"/>
        <v>172</v>
      </c>
      <c r="L8" s="108" t="e">
        <f t="shared" si="5"/>
        <v>#VALUE!</v>
      </c>
      <c r="M8" s="98" t="s">
        <v>702</v>
      </c>
      <c r="N8" s="64" t="s">
        <v>477</v>
      </c>
    </row>
    <row r="9" spans="1:14" ht="72">
      <c r="A9" s="12" t="s">
        <v>782</v>
      </c>
      <c r="B9" s="9" t="s">
        <v>765</v>
      </c>
      <c r="C9" s="15" t="s">
        <v>622</v>
      </c>
      <c r="D9" s="8">
        <v>220</v>
      </c>
      <c r="E9" s="111">
        <v>500</v>
      </c>
      <c r="F9" s="107">
        <f t="shared" si="0"/>
        <v>110</v>
      </c>
      <c r="G9" s="106">
        <v>48</v>
      </c>
      <c r="H9" s="108">
        <f t="shared" si="1"/>
        <v>256</v>
      </c>
      <c r="I9" s="108">
        <f t="shared" si="2"/>
        <v>207</v>
      </c>
      <c r="J9" s="108">
        <f t="shared" si="3"/>
        <v>187</v>
      </c>
      <c r="K9" s="108">
        <f t="shared" si="4"/>
        <v>172</v>
      </c>
      <c r="L9" s="108" t="e">
        <f t="shared" si="5"/>
        <v>#VALUE!</v>
      </c>
      <c r="M9" s="98" t="s">
        <v>787</v>
      </c>
      <c r="N9" s="64" t="s">
        <v>477</v>
      </c>
    </row>
    <row r="10" spans="1:14" ht="57.6">
      <c r="A10" s="12" t="s">
        <v>783</v>
      </c>
      <c r="B10" s="9" t="s">
        <v>766</v>
      </c>
      <c r="C10" s="15" t="s">
        <v>621</v>
      </c>
      <c r="D10" s="8">
        <v>220</v>
      </c>
      <c r="E10" s="111">
        <v>500</v>
      </c>
      <c r="F10" s="107">
        <f t="shared" si="0"/>
        <v>110</v>
      </c>
      <c r="G10" s="106">
        <v>48</v>
      </c>
      <c r="H10" s="108">
        <f t="shared" si="1"/>
        <v>256</v>
      </c>
      <c r="I10" s="108">
        <f t="shared" si="2"/>
        <v>207</v>
      </c>
      <c r="J10" s="108">
        <f t="shared" si="3"/>
        <v>187</v>
      </c>
      <c r="K10" s="108">
        <f t="shared" si="4"/>
        <v>172</v>
      </c>
      <c r="L10" s="108" t="e">
        <f t="shared" si="5"/>
        <v>#VALUE!</v>
      </c>
      <c r="M10" s="98" t="s">
        <v>702</v>
      </c>
      <c r="N10" s="64" t="s">
        <v>477</v>
      </c>
    </row>
    <row r="11" spans="1:14" ht="57.6">
      <c r="A11" s="110" t="s">
        <v>949</v>
      </c>
      <c r="B11" s="102" t="s">
        <v>941</v>
      </c>
      <c r="C11" s="102" t="s">
        <v>917</v>
      </c>
      <c r="D11" s="69">
        <v>220</v>
      </c>
      <c r="E11" s="111">
        <v>500</v>
      </c>
      <c r="F11" s="107">
        <f t="shared" ref="F11" si="6">D11/1000*E11</f>
        <v>110</v>
      </c>
      <c r="G11" s="106">
        <v>48</v>
      </c>
      <c r="H11" s="108">
        <f t="shared" ref="H11" si="7">F11+G11+$H$4</f>
        <v>256</v>
      </c>
      <c r="I11" s="108">
        <f t="shared" ref="I11" si="8">F11+G11+$I$4</f>
        <v>207</v>
      </c>
      <c r="J11" s="108">
        <f t="shared" ref="J11" si="9">F11+G11+$J$4</f>
        <v>187</v>
      </c>
      <c r="K11" s="108">
        <f t="shared" ref="K11" si="10">F11+G11+$K$4</f>
        <v>172</v>
      </c>
      <c r="L11" s="108" t="e">
        <f t="shared" ref="L11" si="11">F11+G11+$L$4</f>
        <v>#VALUE!</v>
      </c>
      <c r="M11" s="98" t="s">
        <v>702</v>
      </c>
      <c r="N11" s="99" t="s">
        <v>477</v>
      </c>
    </row>
    <row r="12" spans="1:14" ht="30" customHeight="1">
      <c r="A12" s="25"/>
      <c r="B12" s="26" t="s">
        <v>760</v>
      </c>
      <c r="C12" s="26"/>
      <c r="D12" s="27"/>
      <c r="E12" s="28"/>
      <c r="F12" s="28"/>
      <c r="G12" s="28"/>
      <c r="H12" s="28">
        <v>98</v>
      </c>
      <c r="I12" s="28">
        <v>49</v>
      </c>
      <c r="J12" s="28">
        <v>29</v>
      </c>
      <c r="K12" s="221">
        <v>14</v>
      </c>
      <c r="L12" s="29" t="s">
        <v>1512</v>
      </c>
      <c r="M12" s="30"/>
      <c r="N12" s="54"/>
    </row>
    <row r="13" spans="1:14" ht="57.6">
      <c r="A13" s="112" t="s">
        <v>827</v>
      </c>
      <c r="B13" s="103" t="s">
        <v>818</v>
      </c>
      <c r="C13" s="103" t="s">
        <v>819</v>
      </c>
      <c r="D13" s="68">
        <v>220</v>
      </c>
      <c r="E13" s="116">
        <v>484</v>
      </c>
      <c r="F13" s="107">
        <f t="shared" ref="F13" si="12">E13/1000*D13</f>
        <v>106.47999999999999</v>
      </c>
      <c r="G13" s="107">
        <v>48</v>
      </c>
      <c r="H13" s="108">
        <f>F13+G13+$H$12</f>
        <v>252.48</v>
      </c>
      <c r="I13" s="108">
        <f>F13+G13+$I$12</f>
        <v>203.48</v>
      </c>
      <c r="J13" s="108">
        <f>F13+G13+$J$12</f>
        <v>183.48</v>
      </c>
      <c r="K13" s="108">
        <f>F13+G13+$K$12</f>
        <v>168.48</v>
      </c>
      <c r="L13" s="108" t="e">
        <f>F13+G13+$L$12</f>
        <v>#VALUE!</v>
      </c>
      <c r="M13" s="17" t="s">
        <v>150</v>
      </c>
      <c r="N13" s="70" t="s">
        <v>477</v>
      </c>
    </row>
    <row r="14" spans="1:14" ht="57.6">
      <c r="A14" s="24">
        <v>380102</v>
      </c>
      <c r="B14" s="15" t="s">
        <v>147</v>
      </c>
      <c r="C14" s="15" t="s">
        <v>450</v>
      </c>
      <c r="D14" s="14">
        <v>220</v>
      </c>
      <c r="E14" s="116">
        <v>517</v>
      </c>
      <c r="F14" s="107">
        <f t="shared" ref="F14:F16" si="13">E14/1000*D14</f>
        <v>113.74000000000001</v>
      </c>
      <c r="G14" s="107">
        <v>48</v>
      </c>
      <c r="H14" s="108">
        <f>F14+G14+$H$12</f>
        <v>259.74</v>
      </c>
      <c r="I14" s="108">
        <f>F14+G14+$I$12</f>
        <v>210.74</v>
      </c>
      <c r="J14" s="108">
        <f>F14+G14+$J$12</f>
        <v>190.74</v>
      </c>
      <c r="K14" s="108">
        <f>F14+G14+$K$12</f>
        <v>175.74</v>
      </c>
      <c r="L14" s="108" t="e">
        <f>F14+G14+$L$12</f>
        <v>#VALUE!</v>
      </c>
      <c r="M14" s="17" t="s">
        <v>150</v>
      </c>
      <c r="N14" s="60" t="s">
        <v>0</v>
      </c>
    </row>
    <row r="15" spans="1:14" ht="57.6">
      <c r="A15" s="12">
        <v>380101</v>
      </c>
      <c r="B15" s="9" t="s">
        <v>148</v>
      </c>
      <c r="C15" s="15" t="s">
        <v>152</v>
      </c>
      <c r="D15" s="8">
        <v>220</v>
      </c>
      <c r="E15" s="116">
        <v>484</v>
      </c>
      <c r="F15" s="107">
        <f t="shared" si="13"/>
        <v>106.47999999999999</v>
      </c>
      <c r="G15" s="107">
        <v>48</v>
      </c>
      <c r="H15" s="108">
        <f t="shared" ref="H15:H16" si="14">F15+G15+$H$12</f>
        <v>252.48</v>
      </c>
      <c r="I15" s="108">
        <f t="shared" ref="I15:I16" si="15">F15+G15+$I$12</f>
        <v>203.48</v>
      </c>
      <c r="J15" s="108">
        <f t="shared" ref="J15:J16" si="16">F15+G15+$J$12</f>
        <v>183.48</v>
      </c>
      <c r="K15" s="108">
        <f t="shared" ref="K15:K16" si="17">F15+G15+$K$12</f>
        <v>168.48</v>
      </c>
      <c r="L15" s="108" t="e">
        <f t="shared" ref="L15:L16" si="18">F15+G15+$L$12</f>
        <v>#VALUE!</v>
      </c>
      <c r="M15" s="10" t="s">
        <v>151</v>
      </c>
      <c r="N15" s="51" t="s">
        <v>0</v>
      </c>
    </row>
    <row r="16" spans="1:14" ht="57.6">
      <c r="A16" s="12">
        <v>380103</v>
      </c>
      <c r="B16" s="9" t="s">
        <v>149</v>
      </c>
      <c r="C16" s="15" t="s">
        <v>153</v>
      </c>
      <c r="D16" s="8">
        <v>220</v>
      </c>
      <c r="E16" s="116">
        <v>470</v>
      </c>
      <c r="F16" s="107">
        <f t="shared" si="13"/>
        <v>103.39999999999999</v>
      </c>
      <c r="G16" s="107">
        <v>48</v>
      </c>
      <c r="H16" s="108">
        <f t="shared" si="14"/>
        <v>249.39999999999998</v>
      </c>
      <c r="I16" s="108">
        <f t="shared" si="15"/>
        <v>200.39999999999998</v>
      </c>
      <c r="J16" s="108">
        <f t="shared" si="16"/>
        <v>180.39999999999998</v>
      </c>
      <c r="K16" s="108">
        <f t="shared" si="17"/>
        <v>165.39999999999998</v>
      </c>
      <c r="L16" s="108" t="e">
        <f t="shared" si="18"/>
        <v>#VALUE!</v>
      </c>
      <c r="M16" s="10" t="s">
        <v>448</v>
      </c>
      <c r="N16" s="57" t="s">
        <v>0</v>
      </c>
    </row>
    <row r="17" spans="1:14" ht="58.95" customHeight="1">
      <c r="A17" s="112" t="s">
        <v>1138</v>
      </c>
      <c r="B17" s="15" t="s">
        <v>446</v>
      </c>
      <c r="C17" s="15" t="s">
        <v>451</v>
      </c>
      <c r="D17" s="68">
        <v>220</v>
      </c>
      <c r="E17" s="116">
        <v>484</v>
      </c>
      <c r="F17" s="107">
        <f t="shared" ref="F17:F19" si="19">E17/1000*D17</f>
        <v>106.47999999999999</v>
      </c>
      <c r="G17" s="107">
        <v>48</v>
      </c>
      <c r="H17" s="108">
        <f>F17+G17+$H$12</f>
        <v>252.48</v>
      </c>
      <c r="I17" s="108">
        <f>F17+G17+$I$12</f>
        <v>203.48</v>
      </c>
      <c r="J17" s="108">
        <f>F17+G17+$J$12</f>
        <v>183.48</v>
      </c>
      <c r="K17" s="108">
        <f>F17+G17+$K$12</f>
        <v>168.48</v>
      </c>
      <c r="L17" s="108" t="e">
        <f>F17+G17+$L$12</f>
        <v>#VALUE!</v>
      </c>
      <c r="M17" s="17" t="s">
        <v>694</v>
      </c>
      <c r="N17" s="70" t="s">
        <v>477</v>
      </c>
    </row>
    <row r="18" spans="1:14" ht="72">
      <c r="A18" s="24" t="s">
        <v>572</v>
      </c>
      <c r="B18" s="9" t="s">
        <v>696</v>
      </c>
      <c r="C18" s="15" t="s">
        <v>452</v>
      </c>
      <c r="D18" s="69">
        <v>220</v>
      </c>
      <c r="E18" s="116">
        <v>484</v>
      </c>
      <c r="F18" s="107">
        <f t="shared" si="19"/>
        <v>106.47999999999999</v>
      </c>
      <c r="G18" s="107">
        <v>48</v>
      </c>
      <c r="H18" s="108">
        <f t="shared" ref="H18:H19" si="20">F18+G18+$H$12</f>
        <v>252.48</v>
      </c>
      <c r="I18" s="108">
        <f t="shared" ref="I18:I19" si="21">F18+G18+$I$12</f>
        <v>203.48</v>
      </c>
      <c r="J18" s="108">
        <f t="shared" ref="J18:J19" si="22">F18+G18+$J$12</f>
        <v>183.48</v>
      </c>
      <c r="K18" s="108">
        <f t="shared" ref="K18:K19" si="23">F18+G18+$K$12</f>
        <v>168.48</v>
      </c>
      <c r="L18" s="108" t="e">
        <f t="shared" ref="L18:L19" si="24">F18+G18+$L$12</f>
        <v>#VALUE!</v>
      </c>
      <c r="M18" s="10" t="s">
        <v>695</v>
      </c>
      <c r="N18" s="70" t="s">
        <v>477</v>
      </c>
    </row>
    <row r="19" spans="1:14" ht="57.6">
      <c r="A19" s="112" t="s">
        <v>1161</v>
      </c>
      <c r="B19" s="9" t="s">
        <v>447</v>
      </c>
      <c r="C19" s="15" t="s">
        <v>453</v>
      </c>
      <c r="D19" s="69">
        <v>220</v>
      </c>
      <c r="E19" s="116">
        <v>484</v>
      </c>
      <c r="F19" s="107">
        <f t="shared" si="19"/>
        <v>106.47999999999999</v>
      </c>
      <c r="G19" s="107">
        <v>48</v>
      </c>
      <c r="H19" s="108">
        <f t="shared" si="20"/>
        <v>252.48</v>
      </c>
      <c r="I19" s="108">
        <f t="shared" si="21"/>
        <v>203.48</v>
      </c>
      <c r="J19" s="108">
        <f t="shared" si="22"/>
        <v>183.48</v>
      </c>
      <c r="K19" s="108">
        <f t="shared" si="23"/>
        <v>168.48</v>
      </c>
      <c r="L19" s="108" t="e">
        <f t="shared" si="24"/>
        <v>#VALUE!</v>
      </c>
      <c r="M19" s="10" t="s">
        <v>449</v>
      </c>
      <c r="N19" s="70" t="s">
        <v>477</v>
      </c>
    </row>
    <row r="20" spans="1:14" ht="58.95" customHeight="1">
      <c r="A20" s="24" t="s">
        <v>454</v>
      </c>
      <c r="B20" s="15" t="s">
        <v>457</v>
      </c>
      <c r="C20" s="15" t="s">
        <v>459</v>
      </c>
      <c r="D20" s="68">
        <v>220</v>
      </c>
      <c r="E20" s="116">
        <v>484</v>
      </c>
      <c r="F20" s="107">
        <f t="shared" ref="F20:F22" si="25">E20/1000*D20</f>
        <v>106.47999999999999</v>
      </c>
      <c r="G20" s="107">
        <v>48</v>
      </c>
      <c r="H20" s="108">
        <f>F20+G20+$H$12</f>
        <v>252.48</v>
      </c>
      <c r="I20" s="108">
        <f>F20+G20+$I$12</f>
        <v>203.48</v>
      </c>
      <c r="J20" s="108">
        <f>F20+G20+$J$12</f>
        <v>183.48</v>
      </c>
      <c r="K20" s="108">
        <f>F20+G20+$K$12</f>
        <v>168.48</v>
      </c>
      <c r="L20" s="108" t="e">
        <f>F20+G20+$L$12</f>
        <v>#VALUE!</v>
      </c>
      <c r="M20" s="17" t="s">
        <v>458</v>
      </c>
      <c r="N20" s="70" t="s">
        <v>477</v>
      </c>
    </row>
    <row r="21" spans="1:14" ht="72">
      <c r="A21" s="24" t="s">
        <v>455</v>
      </c>
      <c r="B21" s="9" t="s">
        <v>460</v>
      </c>
      <c r="C21" s="15" t="s">
        <v>462</v>
      </c>
      <c r="D21" s="69">
        <v>220</v>
      </c>
      <c r="E21" s="116">
        <v>484</v>
      </c>
      <c r="F21" s="107">
        <f t="shared" si="25"/>
        <v>106.47999999999999</v>
      </c>
      <c r="G21" s="107">
        <v>48</v>
      </c>
      <c r="H21" s="108">
        <f t="shared" ref="H21:H22" si="26">F21+G21+$H$12</f>
        <v>252.48</v>
      </c>
      <c r="I21" s="108">
        <f t="shared" ref="I21:I22" si="27">F21+G21+$I$12</f>
        <v>203.48</v>
      </c>
      <c r="J21" s="108">
        <f t="shared" ref="J21:J22" si="28">F21+G21+$J$12</f>
        <v>183.48</v>
      </c>
      <c r="K21" s="108">
        <f t="shared" ref="K21:K22" si="29">F21+G21+$K$12</f>
        <v>168.48</v>
      </c>
      <c r="L21" s="108" t="e">
        <f t="shared" ref="L21:L22" si="30">F21+G21+$L$12</f>
        <v>#VALUE!</v>
      </c>
      <c r="M21" s="98" t="s">
        <v>697</v>
      </c>
      <c r="N21" s="70" t="s">
        <v>477</v>
      </c>
    </row>
    <row r="22" spans="1:14" ht="57.6">
      <c r="A22" s="112" t="s">
        <v>456</v>
      </c>
      <c r="B22" s="102" t="s">
        <v>930</v>
      </c>
      <c r="C22" s="15" t="s">
        <v>463</v>
      </c>
      <c r="D22" s="69">
        <v>220</v>
      </c>
      <c r="E22" s="116">
        <v>484</v>
      </c>
      <c r="F22" s="107">
        <f t="shared" si="25"/>
        <v>106.47999999999999</v>
      </c>
      <c r="G22" s="107">
        <v>48</v>
      </c>
      <c r="H22" s="108">
        <f t="shared" si="26"/>
        <v>252.48</v>
      </c>
      <c r="I22" s="108">
        <f t="shared" si="27"/>
        <v>203.48</v>
      </c>
      <c r="J22" s="108">
        <f t="shared" si="28"/>
        <v>183.48</v>
      </c>
      <c r="K22" s="108">
        <f t="shared" si="29"/>
        <v>168.48</v>
      </c>
      <c r="L22" s="108" t="e">
        <f t="shared" si="30"/>
        <v>#VALUE!</v>
      </c>
      <c r="M22" s="98" t="s">
        <v>698</v>
      </c>
      <c r="N22" s="70" t="s">
        <v>477</v>
      </c>
    </row>
    <row r="23" spans="1:14" ht="58.95" customHeight="1">
      <c r="A23" s="24" t="s">
        <v>464</v>
      </c>
      <c r="B23" s="15" t="s">
        <v>715</v>
      </c>
      <c r="C23" s="15" t="s">
        <v>469</v>
      </c>
      <c r="D23" s="68">
        <v>220</v>
      </c>
      <c r="E23" s="116">
        <v>484</v>
      </c>
      <c r="F23" s="107">
        <f t="shared" ref="F23:F25" si="31">E23/1000*D23</f>
        <v>106.47999999999999</v>
      </c>
      <c r="G23" s="107">
        <v>48</v>
      </c>
      <c r="H23" s="108">
        <f>F23+G23+$H$12</f>
        <v>252.48</v>
      </c>
      <c r="I23" s="108">
        <f>F23+G23+$I$12</f>
        <v>203.48</v>
      </c>
      <c r="J23" s="108">
        <f>F23+G23+$J$12</f>
        <v>183.48</v>
      </c>
      <c r="K23" s="108">
        <f>F23+G23+$K$12</f>
        <v>168.48</v>
      </c>
      <c r="L23" s="108" t="e">
        <f>F23+G23+$L$12</f>
        <v>#VALUE!</v>
      </c>
      <c r="M23" s="100" t="s">
        <v>699</v>
      </c>
      <c r="N23" s="70" t="s">
        <v>477</v>
      </c>
    </row>
    <row r="24" spans="1:14" ht="57.6">
      <c r="A24" s="24" t="s">
        <v>465</v>
      </c>
      <c r="B24" s="9" t="s">
        <v>461</v>
      </c>
      <c r="C24" s="15" t="s">
        <v>470</v>
      </c>
      <c r="D24" s="69">
        <v>220</v>
      </c>
      <c r="E24" s="116">
        <v>484</v>
      </c>
      <c r="F24" s="107">
        <f t="shared" si="31"/>
        <v>106.47999999999999</v>
      </c>
      <c r="G24" s="107">
        <v>48</v>
      </c>
      <c r="H24" s="108">
        <f t="shared" ref="H24:H25" si="32">F24+G24+$H$12</f>
        <v>252.48</v>
      </c>
      <c r="I24" s="108">
        <f t="shared" ref="I24:I25" si="33">F24+G24+$I$12</f>
        <v>203.48</v>
      </c>
      <c r="J24" s="108">
        <f t="shared" ref="J24:J25" si="34">F24+G24+$J$12</f>
        <v>183.48</v>
      </c>
      <c r="K24" s="108">
        <f t="shared" ref="K24:K25" si="35">F24+G24+$K$12</f>
        <v>168.48</v>
      </c>
      <c r="L24" s="108" t="e">
        <f t="shared" ref="L24:L25" si="36">F24+G24+$L$12</f>
        <v>#VALUE!</v>
      </c>
      <c r="M24" s="98" t="s">
        <v>700</v>
      </c>
      <c r="N24" s="70" t="s">
        <v>477</v>
      </c>
    </row>
    <row r="25" spans="1:14" ht="57.6">
      <c r="A25" s="24" t="s">
        <v>466</v>
      </c>
      <c r="B25" s="9" t="s">
        <v>468</v>
      </c>
      <c r="C25" s="15" t="s">
        <v>475</v>
      </c>
      <c r="D25" s="69">
        <v>220</v>
      </c>
      <c r="E25" s="116">
        <v>484</v>
      </c>
      <c r="F25" s="107">
        <f t="shared" si="31"/>
        <v>106.47999999999999</v>
      </c>
      <c r="G25" s="107">
        <v>48</v>
      </c>
      <c r="H25" s="108">
        <f t="shared" si="32"/>
        <v>252.48</v>
      </c>
      <c r="I25" s="108">
        <f t="shared" si="33"/>
        <v>203.48</v>
      </c>
      <c r="J25" s="108">
        <f t="shared" si="34"/>
        <v>183.48</v>
      </c>
      <c r="K25" s="108">
        <f t="shared" si="35"/>
        <v>168.48</v>
      </c>
      <c r="L25" s="108" t="e">
        <f t="shared" si="36"/>
        <v>#VALUE!</v>
      </c>
      <c r="M25" s="98" t="s">
        <v>701</v>
      </c>
      <c r="N25" s="70" t="s">
        <v>477</v>
      </c>
    </row>
    <row r="26" spans="1:14" ht="57.6">
      <c r="A26" s="24" t="s">
        <v>467</v>
      </c>
      <c r="B26" s="9" t="s">
        <v>472</v>
      </c>
      <c r="C26" s="15" t="s">
        <v>473</v>
      </c>
      <c r="D26" s="69">
        <v>220</v>
      </c>
      <c r="E26" s="116">
        <v>484</v>
      </c>
      <c r="F26" s="107">
        <f t="shared" ref="F26:F27" si="37">E26/1000*D26</f>
        <v>106.47999999999999</v>
      </c>
      <c r="G26" s="107">
        <v>48</v>
      </c>
      <c r="H26" s="108">
        <f t="shared" ref="H26:H27" si="38">F26+G26+$H$12</f>
        <v>252.48</v>
      </c>
      <c r="I26" s="108">
        <f t="shared" ref="I26:I27" si="39">F26+G26+$I$12</f>
        <v>203.48</v>
      </c>
      <c r="J26" s="108">
        <f t="shared" ref="J26:J27" si="40">F26+G26+$J$12</f>
        <v>183.48</v>
      </c>
      <c r="K26" s="108">
        <f t="shared" ref="K26:K27" si="41">F26+G26+$K$12</f>
        <v>168.48</v>
      </c>
      <c r="L26" s="108" t="e">
        <f t="shared" ref="L26:L27" si="42">F26+G26+$L$12</f>
        <v>#VALUE!</v>
      </c>
      <c r="M26" s="98" t="s">
        <v>702</v>
      </c>
      <c r="N26" s="70" t="s">
        <v>477</v>
      </c>
    </row>
    <row r="27" spans="1:14" ht="57.6">
      <c r="A27" s="24" t="s">
        <v>471</v>
      </c>
      <c r="B27" s="9" t="s">
        <v>474</v>
      </c>
      <c r="C27" s="15" t="s">
        <v>476</v>
      </c>
      <c r="D27" s="69">
        <v>220</v>
      </c>
      <c r="E27" s="116">
        <v>484</v>
      </c>
      <c r="F27" s="107">
        <f t="shared" si="37"/>
        <v>106.47999999999999</v>
      </c>
      <c r="G27" s="107">
        <v>48</v>
      </c>
      <c r="H27" s="108">
        <f t="shared" si="38"/>
        <v>252.48</v>
      </c>
      <c r="I27" s="108">
        <f t="shared" si="39"/>
        <v>203.48</v>
      </c>
      <c r="J27" s="108">
        <f t="shared" si="40"/>
        <v>183.48</v>
      </c>
      <c r="K27" s="108">
        <f t="shared" si="41"/>
        <v>168.48</v>
      </c>
      <c r="L27" s="108" t="e">
        <f t="shared" si="42"/>
        <v>#VALUE!</v>
      </c>
      <c r="M27" s="98" t="s">
        <v>703</v>
      </c>
      <c r="N27" s="70" t="s">
        <v>477</v>
      </c>
    </row>
    <row r="28" spans="1:14" ht="30" customHeight="1">
      <c r="A28" s="25"/>
      <c r="B28" s="26" t="s">
        <v>1028</v>
      </c>
      <c r="C28" s="26"/>
      <c r="D28" s="27"/>
      <c r="E28" s="28"/>
      <c r="F28" s="28"/>
      <c r="G28" s="28"/>
      <c r="H28" s="28">
        <v>98</v>
      </c>
      <c r="I28" s="28">
        <v>49</v>
      </c>
      <c r="J28" s="28">
        <v>29</v>
      </c>
      <c r="K28" s="221">
        <v>14</v>
      </c>
      <c r="L28" s="29" t="s">
        <v>1512</v>
      </c>
      <c r="M28" s="30"/>
      <c r="N28" s="54"/>
    </row>
    <row r="29" spans="1:14" s="130" customFormat="1" ht="72">
      <c r="A29" s="110" t="s">
        <v>767</v>
      </c>
      <c r="B29" s="102" t="s">
        <v>754</v>
      </c>
      <c r="C29" s="103" t="s">
        <v>618</v>
      </c>
      <c r="D29" s="69">
        <v>200</v>
      </c>
      <c r="E29" s="111">
        <v>333</v>
      </c>
      <c r="F29" s="107">
        <f t="shared" ref="F29:F35" si="43">D29/1000*E29</f>
        <v>66.600000000000009</v>
      </c>
      <c r="G29" s="106">
        <v>30</v>
      </c>
      <c r="H29" s="108">
        <f>F29+G29+$H$28</f>
        <v>194.60000000000002</v>
      </c>
      <c r="I29" s="108">
        <f>F29+G29+$I$28</f>
        <v>145.60000000000002</v>
      </c>
      <c r="J29" s="108">
        <f>F29+G29+$J$28</f>
        <v>125.60000000000001</v>
      </c>
      <c r="K29" s="108">
        <f>F29+G29+$K$28</f>
        <v>110.60000000000001</v>
      </c>
      <c r="L29" s="108" t="e">
        <f>F29+G29+$L$28</f>
        <v>#VALUE!</v>
      </c>
      <c r="M29" s="98" t="s">
        <v>773</v>
      </c>
      <c r="N29" s="99" t="s">
        <v>873</v>
      </c>
    </row>
    <row r="30" spans="1:14" s="130" customFormat="1" ht="72">
      <c r="A30" s="110" t="s">
        <v>768</v>
      </c>
      <c r="B30" s="102" t="s">
        <v>755</v>
      </c>
      <c r="C30" s="103" t="s">
        <v>619</v>
      </c>
      <c r="D30" s="69">
        <v>200</v>
      </c>
      <c r="E30" s="111">
        <v>380</v>
      </c>
      <c r="F30" s="107">
        <f t="shared" si="43"/>
        <v>76</v>
      </c>
      <c r="G30" s="106">
        <v>30</v>
      </c>
      <c r="H30" s="108">
        <f t="shared" ref="H30:H35" si="44">F30+G30+$H$28</f>
        <v>204</v>
      </c>
      <c r="I30" s="108">
        <f t="shared" ref="I30:I35" si="45">F30+G30+$I$28</f>
        <v>155</v>
      </c>
      <c r="J30" s="108">
        <f t="shared" ref="J30:J35" si="46">F30+G30+$J$28</f>
        <v>135</v>
      </c>
      <c r="K30" s="108">
        <f t="shared" ref="K30:K35" si="47">F30+G30+$K$28</f>
        <v>120</v>
      </c>
      <c r="L30" s="108" t="e">
        <f t="shared" ref="L30:L35" si="48">F30+G30+$L$28</f>
        <v>#VALUE!</v>
      </c>
      <c r="M30" s="98" t="s">
        <v>774</v>
      </c>
      <c r="N30" s="99" t="s">
        <v>873</v>
      </c>
    </row>
    <row r="31" spans="1:14" s="130" customFormat="1" ht="72">
      <c r="A31" s="110" t="s">
        <v>769</v>
      </c>
      <c r="B31" s="102" t="s">
        <v>756</v>
      </c>
      <c r="C31" s="103" t="s">
        <v>620</v>
      </c>
      <c r="D31" s="69">
        <v>200</v>
      </c>
      <c r="E31" s="111">
        <v>400</v>
      </c>
      <c r="F31" s="107">
        <f t="shared" si="43"/>
        <v>80</v>
      </c>
      <c r="G31" s="106">
        <v>30</v>
      </c>
      <c r="H31" s="108">
        <f t="shared" si="44"/>
        <v>208</v>
      </c>
      <c r="I31" s="108">
        <f t="shared" si="45"/>
        <v>159</v>
      </c>
      <c r="J31" s="108">
        <f t="shared" si="46"/>
        <v>139</v>
      </c>
      <c r="K31" s="108">
        <f t="shared" si="47"/>
        <v>124</v>
      </c>
      <c r="L31" s="108" t="e">
        <f t="shared" si="48"/>
        <v>#VALUE!</v>
      </c>
      <c r="M31" s="98" t="s">
        <v>775</v>
      </c>
      <c r="N31" s="99" t="s">
        <v>873</v>
      </c>
    </row>
    <row r="32" spans="1:14" s="130" customFormat="1" ht="72">
      <c r="A32" s="110" t="s">
        <v>770</v>
      </c>
      <c r="B32" s="102" t="s">
        <v>757</v>
      </c>
      <c r="C32" s="103" t="s">
        <v>751</v>
      </c>
      <c r="D32" s="69">
        <v>200</v>
      </c>
      <c r="E32" s="111">
        <v>333</v>
      </c>
      <c r="F32" s="107">
        <f t="shared" si="43"/>
        <v>66.600000000000009</v>
      </c>
      <c r="G32" s="106">
        <v>30</v>
      </c>
      <c r="H32" s="108">
        <f t="shared" si="44"/>
        <v>194.60000000000002</v>
      </c>
      <c r="I32" s="108">
        <f t="shared" si="45"/>
        <v>145.60000000000002</v>
      </c>
      <c r="J32" s="108">
        <f t="shared" si="46"/>
        <v>125.60000000000001</v>
      </c>
      <c r="K32" s="108">
        <f t="shared" si="47"/>
        <v>110.60000000000001</v>
      </c>
      <c r="L32" s="108" t="e">
        <f t="shared" si="48"/>
        <v>#VALUE!</v>
      </c>
      <c r="M32" s="98" t="s">
        <v>776</v>
      </c>
      <c r="N32" s="99" t="s">
        <v>873</v>
      </c>
    </row>
    <row r="33" spans="1:14" s="130" customFormat="1" ht="72">
      <c r="A33" s="110" t="s">
        <v>771</v>
      </c>
      <c r="B33" s="102" t="s">
        <v>758</v>
      </c>
      <c r="C33" s="103" t="s">
        <v>622</v>
      </c>
      <c r="D33" s="69">
        <v>200</v>
      </c>
      <c r="E33" s="111">
        <v>333</v>
      </c>
      <c r="F33" s="107">
        <f t="shared" si="43"/>
        <v>66.600000000000009</v>
      </c>
      <c r="G33" s="106">
        <v>30</v>
      </c>
      <c r="H33" s="108">
        <f t="shared" si="44"/>
        <v>194.60000000000002</v>
      </c>
      <c r="I33" s="108">
        <f t="shared" si="45"/>
        <v>145.60000000000002</v>
      </c>
      <c r="J33" s="108">
        <f t="shared" si="46"/>
        <v>125.60000000000001</v>
      </c>
      <c r="K33" s="108">
        <f t="shared" si="47"/>
        <v>110.60000000000001</v>
      </c>
      <c r="L33" s="108" t="e">
        <f t="shared" si="48"/>
        <v>#VALUE!</v>
      </c>
      <c r="M33" s="98" t="s">
        <v>777</v>
      </c>
      <c r="N33" s="99" t="s">
        <v>873</v>
      </c>
    </row>
    <row r="34" spans="1:14" s="130" customFormat="1" ht="72">
      <c r="A34" s="110" t="s">
        <v>772</v>
      </c>
      <c r="B34" s="102" t="s">
        <v>759</v>
      </c>
      <c r="C34" s="103" t="s">
        <v>621</v>
      </c>
      <c r="D34" s="69">
        <v>200</v>
      </c>
      <c r="E34" s="111">
        <v>333</v>
      </c>
      <c r="F34" s="107">
        <f t="shared" ref="F34" si="49">D34/1000*E34</f>
        <v>66.600000000000009</v>
      </c>
      <c r="G34" s="106">
        <v>30</v>
      </c>
      <c r="H34" s="108">
        <f t="shared" ref="H34" si="50">F34+G34+$H$28</f>
        <v>194.60000000000002</v>
      </c>
      <c r="I34" s="108">
        <f t="shared" ref="I34" si="51">F34+G34+$I$28</f>
        <v>145.60000000000002</v>
      </c>
      <c r="J34" s="108">
        <f t="shared" ref="J34" si="52">F34+G34+$J$28</f>
        <v>125.60000000000001</v>
      </c>
      <c r="K34" s="108">
        <f t="shared" ref="K34" si="53">F34+G34+$K$28</f>
        <v>110.60000000000001</v>
      </c>
      <c r="L34" s="108" t="e">
        <f t="shared" ref="L34" si="54">F34+G34+$L$28</f>
        <v>#VALUE!</v>
      </c>
      <c r="M34" s="98" t="s">
        <v>788</v>
      </c>
      <c r="N34" s="99" t="s">
        <v>873</v>
      </c>
    </row>
    <row r="35" spans="1:14" s="130" customFormat="1" ht="72">
      <c r="A35" s="110" t="s">
        <v>946</v>
      </c>
      <c r="B35" s="102" t="s">
        <v>938</v>
      </c>
      <c r="C35" s="102" t="s">
        <v>917</v>
      </c>
      <c r="D35" s="69">
        <v>200</v>
      </c>
      <c r="E35" s="111">
        <v>342</v>
      </c>
      <c r="F35" s="107">
        <f t="shared" si="43"/>
        <v>68.400000000000006</v>
      </c>
      <c r="G35" s="106">
        <v>30</v>
      </c>
      <c r="H35" s="108">
        <f t="shared" si="44"/>
        <v>196.4</v>
      </c>
      <c r="I35" s="108">
        <f t="shared" si="45"/>
        <v>147.4</v>
      </c>
      <c r="J35" s="108">
        <f t="shared" si="46"/>
        <v>127.4</v>
      </c>
      <c r="K35" s="108">
        <f t="shared" si="47"/>
        <v>112.4</v>
      </c>
      <c r="L35" s="108" t="e">
        <f t="shared" si="48"/>
        <v>#VALUE!</v>
      </c>
      <c r="M35" s="98" t="s">
        <v>788</v>
      </c>
      <c r="N35" s="99" t="s">
        <v>873</v>
      </c>
    </row>
    <row r="36" spans="1:14" ht="30" customHeight="1">
      <c r="A36" s="25"/>
      <c r="B36" s="26" t="s">
        <v>503</v>
      </c>
      <c r="C36" s="26"/>
      <c r="D36" s="27"/>
      <c r="E36" s="28"/>
      <c r="F36" s="28"/>
      <c r="G36" s="28"/>
      <c r="H36" s="28">
        <v>98</v>
      </c>
      <c r="I36" s="28">
        <v>49</v>
      </c>
      <c r="J36" s="28">
        <v>29</v>
      </c>
      <c r="K36" s="221">
        <v>14</v>
      </c>
      <c r="L36" s="29" t="s">
        <v>1512</v>
      </c>
      <c r="M36" s="30"/>
      <c r="N36" s="54"/>
    </row>
    <row r="37" spans="1:14" ht="57.6">
      <c r="A37" s="24" t="s">
        <v>489</v>
      </c>
      <c r="B37" s="15" t="s">
        <v>478</v>
      </c>
      <c r="C37" s="15" t="s">
        <v>603</v>
      </c>
      <c r="D37" s="14">
        <v>200</v>
      </c>
      <c r="E37" s="116">
        <v>317</v>
      </c>
      <c r="F37" s="107">
        <f t="shared" ref="F37:F50" si="55">E37/1000*D37</f>
        <v>63.4</v>
      </c>
      <c r="G37" s="106">
        <v>30</v>
      </c>
      <c r="H37" s="108">
        <f>F37+G37+$H$12</f>
        <v>191.4</v>
      </c>
      <c r="I37" s="108">
        <f>F37+G37+$I$12</f>
        <v>142.4</v>
      </c>
      <c r="J37" s="108">
        <f>F37+G37+$J$12</f>
        <v>122.4</v>
      </c>
      <c r="K37" s="108">
        <f>F37+G37+$K$12</f>
        <v>107.4</v>
      </c>
      <c r="L37" s="108" t="e">
        <f>F37+G37+$L$12</f>
        <v>#VALUE!</v>
      </c>
      <c r="M37" s="17" t="s">
        <v>150</v>
      </c>
      <c r="N37" s="64" t="s">
        <v>337</v>
      </c>
    </row>
    <row r="38" spans="1:14" ht="57.6">
      <c r="A38" s="24" t="s">
        <v>490</v>
      </c>
      <c r="B38" s="9" t="s">
        <v>479</v>
      </c>
      <c r="C38" s="15" t="s">
        <v>604</v>
      </c>
      <c r="D38" s="14">
        <v>200</v>
      </c>
      <c r="E38" s="116">
        <v>300</v>
      </c>
      <c r="F38" s="107">
        <f t="shared" si="55"/>
        <v>60</v>
      </c>
      <c r="G38" s="106">
        <v>30</v>
      </c>
      <c r="H38" s="108">
        <f t="shared" ref="H38:H39" si="56">F38+G38+$H$12</f>
        <v>188</v>
      </c>
      <c r="I38" s="108">
        <f t="shared" ref="I38:I39" si="57">F38+G38+$I$12</f>
        <v>139</v>
      </c>
      <c r="J38" s="108">
        <f t="shared" ref="J38:J39" si="58">F38+G38+$J$12</f>
        <v>119</v>
      </c>
      <c r="K38" s="108">
        <f t="shared" ref="K38:K39" si="59">F38+G38+$K$12</f>
        <v>104</v>
      </c>
      <c r="L38" s="108" t="e">
        <f t="shared" ref="L38:L39" si="60">F38+G38+$L$12</f>
        <v>#VALUE!</v>
      </c>
      <c r="M38" s="10" t="s">
        <v>704</v>
      </c>
      <c r="N38" s="64" t="s">
        <v>337</v>
      </c>
    </row>
    <row r="39" spans="1:14" ht="57.6">
      <c r="A39" s="24" t="s">
        <v>491</v>
      </c>
      <c r="B39" s="9" t="s">
        <v>480</v>
      </c>
      <c r="C39" s="15" t="s">
        <v>605</v>
      </c>
      <c r="D39" s="14">
        <v>200</v>
      </c>
      <c r="E39" s="116">
        <v>300</v>
      </c>
      <c r="F39" s="107">
        <f t="shared" si="55"/>
        <v>60</v>
      </c>
      <c r="G39" s="106">
        <v>30</v>
      </c>
      <c r="H39" s="108">
        <f t="shared" si="56"/>
        <v>188</v>
      </c>
      <c r="I39" s="108">
        <f t="shared" si="57"/>
        <v>139</v>
      </c>
      <c r="J39" s="108">
        <f t="shared" si="58"/>
        <v>119</v>
      </c>
      <c r="K39" s="108">
        <f t="shared" si="59"/>
        <v>104</v>
      </c>
      <c r="L39" s="108" t="e">
        <f t="shared" si="60"/>
        <v>#VALUE!</v>
      </c>
      <c r="M39" s="10" t="s">
        <v>705</v>
      </c>
      <c r="N39" s="64" t="s">
        <v>337</v>
      </c>
    </row>
    <row r="40" spans="1:14" ht="58.95" customHeight="1">
      <c r="A40" s="24" t="s">
        <v>492</v>
      </c>
      <c r="B40" s="15" t="s">
        <v>481</v>
      </c>
      <c r="C40" s="15" t="s">
        <v>606</v>
      </c>
      <c r="D40" s="14">
        <v>200</v>
      </c>
      <c r="E40" s="116">
        <v>300</v>
      </c>
      <c r="F40" s="107">
        <f t="shared" si="55"/>
        <v>60</v>
      </c>
      <c r="G40" s="106">
        <v>30</v>
      </c>
      <c r="H40" s="108">
        <f>F40+G40+$H$12</f>
        <v>188</v>
      </c>
      <c r="I40" s="108">
        <f>F40+G40+$I$12</f>
        <v>139</v>
      </c>
      <c r="J40" s="108">
        <f>F40+G40+$J$12</f>
        <v>119</v>
      </c>
      <c r="K40" s="108">
        <f>F40+G40+$K$12</f>
        <v>104</v>
      </c>
      <c r="L40" s="108" t="e">
        <f>F40+G40+$L$12</f>
        <v>#VALUE!</v>
      </c>
      <c r="M40" s="17" t="s">
        <v>694</v>
      </c>
      <c r="N40" s="64" t="s">
        <v>337</v>
      </c>
    </row>
    <row r="41" spans="1:14" ht="57.6">
      <c r="A41" s="24" t="s">
        <v>493</v>
      </c>
      <c r="B41" s="9" t="s">
        <v>707</v>
      </c>
      <c r="C41" s="15" t="s">
        <v>607</v>
      </c>
      <c r="D41" s="14">
        <v>200</v>
      </c>
      <c r="E41" s="116">
        <v>300</v>
      </c>
      <c r="F41" s="107">
        <f t="shared" si="55"/>
        <v>60</v>
      </c>
      <c r="G41" s="106">
        <v>30</v>
      </c>
      <c r="H41" s="108">
        <f t="shared" ref="H41:H42" si="61">F41+G41+$H$12</f>
        <v>188</v>
      </c>
      <c r="I41" s="108">
        <f t="shared" ref="I41:I42" si="62">F41+G41+$I$12</f>
        <v>139</v>
      </c>
      <c r="J41" s="108">
        <f t="shared" ref="J41:J42" si="63">F41+G41+$J$12</f>
        <v>119</v>
      </c>
      <c r="K41" s="108">
        <f t="shared" ref="K41:K42" si="64">F41+G41+$K$12</f>
        <v>104</v>
      </c>
      <c r="L41" s="108" t="e">
        <f t="shared" ref="L41:L42" si="65">F41+G41+$L$12</f>
        <v>#VALUE!</v>
      </c>
      <c r="M41" s="10" t="s">
        <v>695</v>
      </c>
      <c r="N41" s="64" t="s">
        <v>337</v>
      </c>
    </row>
    <row r="42" spans="1:14" ht="57.6">
      <c r="A42" s="24" t="s">
        <v>494</v>
      </c>
      <c r="B42" s="9" t="s">
        <v>482</v>
      </c>
      <c r="C42" s="15" t="s">
        <v>608</v>
      </c>
      <c r="D42" s="14">
        <v>200</v>
      </c>
      <c r="E42" s="116">
        <v>300</v>
      </c>
      <c r="F42" s="107">
        <f t="shared" si="55"/>
        <v>60</v>
      </c>
      <c r="G42" s="106">
        <v>30</v>
      </c>
      <c r="H42" s="108">
        <f t="shared" si="61"/>
        <v>188</v>
      </c>
      <c r="I42" s="108">
        <f t="shared" si="62"/>
        <v>139</v>
      </c>
      <c r="J42" s="108">
        <f t="shared" si="63"/>
        <v>119</v>
      </c>
      <c r="K42" s="108">
        <f t="shared" si="64"/>
        <v>104</v>
      </c>
      <c r="L42" s="108" t="e">
        <f t="shared" si="65"/>
        <v>#VALUE!</v>
      </c>
      <c r="M42" s="10" t="s">
        <v>449</v>
      </c>
      <c r="N42" s="64" t="s">
        <v>337</v>
      </c>
    </row>
    <row r="43" spans="1:14" ht="58.95" customHeight="1">
      <c r="A43" s="24" t="s">
        <v>495</v>
      </c>
      <c r="B43" s="15" t="s">
        <v>483</v>
      </c>
      <c r="C43" s="15" t="s">
        <v>609</v>
      </c>
      <c r="D43" s="14">
        <v>200</v>
      </c>
      <c r="E43" s="116">
        <v>300</v>
      </c>
      <c r="F43" s="107">
        <f t="shared" si="55"/>
        <v>60</v>
      </c>
      <c r="G43" s="106">
        <v>30</v>
      </c>
      <c r="H43" s="108">
        <f>F43+G43+$H$12</f>
        <v>188</v>
      </c>
      <c r="I43" s="108">
        <f>F43+G43+$I$12</f>
        <v>139</v>
      </c>
      <c r="J43" s="108">
        <f>F43+G43+$J$12</f>
        <v>119</v>
      </c>
      <c r="K43" s="108">
        <f>F43+G43+$K$12</f>
        <v>104</v>
      </c>
      <c r="L43" s="108" t="e">
        <f>F43+G43+$L$12</f>
        <v>#VALUE!</v>
      </c>
      <c r="M43" s="17" t="s">
        <v>458</v>
      </c>
      <c r="N43" s="64" t="s">
        <v>337</v>
      </c>
    </row>
    <row r="44" spans="1:14" ht="57.6">
      <c r="A44" s="24" t="s">
        <v>496</v>
      </c>
      <c r="B44" s="9" t="s">
        <v>484</v>
      </c>
      <c r="C44" s="15" t="s">
        <v>610</v>
      </c>
      <c r="D44" s="14">
        <v>200</v>
      </c>
      <c r="E44" s="116">
        <v>300</v>
      </c>
      <c r="F44" s="107">
        <f t="shared" si="55"/>
        <v>60</v>
      </c>
      <c r="G44" s="106">
        <v>30</v>
      </c>
      <c r="H44" s="108">
        <f t="shared" ref="H44:H45" si="66">F44+G44+$H$12</f>
        <v>188</v>
      </c>
      <c r="I44" s="108">
        <f t="shared" ref="I44:I45" si="67">F44+G44+$I$12</f>
        <v>139</v>
      </c>
      <c r="J44" s="108">
        <f t="shared" ref="J44:J45" si="68">F44+G44+$J$12</f>
        <v>119</v>
      </c>
      <c r="K44" s="108">
        <f t="shared" ref="K44:K45" si="69">F44+G44+$K$12</f>
        <v>104</v>
      </c>
      <c r="L44" s="108" t="e">
        <f t="shared" ref="L44:L45" si="70">F44+G44+$L$12</f>
        <v>#VALUE!</v>
      </c>
      <c r="M44" s="10" t="s">
        <v>697</v>
      </c>
      <c r="N44" s="64" t="s">
        <v>337</v>
      </c>
    </row>
    <row r="45" spans="1:14" ht="57.6">
      <c r="A45" s="112" t="s">
        <v>497</v>
      </c>
      <c r="B45" s="102" t="s">
        <v>929</v>
      </c>
      <c r="C45" s="103" t="s">
        <v>611</v>
      </c>
      <c r="D45" s="68">
        <v>200</v>
      </c>
      <c r="E45" s="116">
        <v>300</v>
      </c>
      <c r="F45" s="107">
        <f t="shared" si="55"/>
        <v>60</v>
      </c>
      <c r="G45" s="106">
        <v>30</v>
      </c>
      <c r="H45" s="108">
        <f t="shared" si="66"/>
        <v>188</v>
      </c>
      <c r="I45" s="108">
        <f t="shared" si="67"/>
        <v>139</v>
      </c>
      <c r="J45" s="108">
        <f t="shared" si="68"/>
        <v>119</v>
      </c>
      <c r="K45" s="108">
        <f t="shared" si="69"/>
        <v>104</v>
      </c>
      <c r="L45" s="108" t="e">
        <f t="shared" si="70"/>
        <v>#VALUE!</v>
      </c>
      <c r="M45" s="10" t="s">
        <v>698</v>
      </c>
      <c r="N45" s="64" t="s">
        <v>337</v>
      </c>
    </row>
    <row r="46" spans="1:14" ht="58.95" customHeight="1">
      <c r="A46" s="112" t="s">
        <v>498</v>
      </c>
      <c r="B46" s="103" t="s">
        <v>714</v>
      </c>
      <c r="C46" s="103" t="s">
        <v>612</v>
      </c>
      <c r="D46" s="68">
        <v>200</v>
      </c>
      <c r="E46" s="116">
        <v>300</v>
      </c>
      <c r="F46" s="107">
        <f t="shared" si="55"/>
        <v>60</v>
      </c>
      <c r="G46" s="106">
        <v>30</v>
      </c>
      <c r="H46" s="108">
        <f>F46+G46+$H$12</f>
        <v>188</v>
      </c>
      <c r="I46" s="108">
        <f>F46+G46+$I$12</f>
        <v>139</v>
      </c>
      <c r="J46" s="108">
        <f>F46+G46+$J$12</f>
        <v>119</v>
      </c>
      <c r="K46" s="108">
        <f>F46+G46+$K$12</f>
        <v>104</v>
      </c>
      <c r="L46" s="108" t="e">
        <f>F46+G46+$L$12</f>
        <v>#VALUE!</v>
      </c>
      <c r="M46" s="17" t="s">
        <v>706</v>
      </c>
      <c r="N46" s="64" t="s">
        <v>337</v>
      </c>
    </row>
    <row r="47" spans="1:14" ht="57.6">
      <c r="A47" s="112" t="s">
        <v>499</v>
      </c>
      <c r="B47" s="102" t="s">
        <v>485</v>
      </c>
      <c r="C47" s="103" t="s">
        <v>613</v>
      </c>
      <c r="D47" s="68">
        <v>200</v>
      </c>
      <c r="E47" s="116">
        <v>300</v>
      </c>
      <c r="F47" s="107">
        <f t="shared" si="55"/>
        <v>60</v>
      </c>
      <c r="G47" s="106">
        <v>30</v>
      </c>
      <c r="H47" s="108">
        <f t="shared" ref="H47:H50" si="71">F47+G47+$H$12</f>
        <v>188</v>
      </c>
      <c r="I47" s="108">
        <f t="shared" ref="I47:I50" si="72">F47+G47+$I$12</f>
        <v>139</v>
      </c>
      <c r="J47" s="108">
        <f t="shared" ref="J47:J50" si="73">F47+G47+$J$12</f>
        <v>119</v>
      </c>
      <c r="K47" s="108">
        <f t="shared" ref="K47:K50" si="74">F47+G47+$K$12</f>
        <v>104</v>
      </c>
      <c r="L47" s="108" t="e">
        <f t="shared" ref="L47:L50" si="75">F47+G47+$L$12</f>
        <v>#VALUE!</v>
      </c>
      <c r="M47" s="10" t="s">
        <v>700</v>
      </c>
      <c r="N47" s="64" t="s">
        <v>337</v>
      </c>
    </row>
    <row r="48" spans="1:14" ht="57.6">
      <c r="A48" s="112" t="s">
        <v>500</v>
      </c>
      <c r="B48" s="102" t="s">
        <v>486</v>
      </c>
      <c r="C48" s="103" t="s">
        <v>614</v>
      </c>
      <c r="D48" s="68">
        <v>200</v>
      </c>
      <c r="E48" s="116">
        <v>300</v>
      </c>
      <c r="F48" s="107">
        <f t="shared" si="55"/>
        <v>60</v>
      </c>
      <c r="G48" s="106">
        <v>30</v>
      </c>
      <c r="H48" s="108">
        <f t="shared" si="71"/>
        <v>188</v>
      </c>
      <c r="I48" s="108">
        <f t="shared" si="72"/>
        <v>139</v>
      </c>
      <c r="J48" s="108">
        <f t="shared" si="73"/>
        <v>119</v>
      </c>
      <c r="K48" s="108">
        <f t="shared" si="74"/>
        <v>104</v>
      </c>
      <c r="L48" s="108" t="e">
        <f t="shared" si="75"/>
        <v>#VALUE!</v>
      </c>
      <c r="M48" s="10" t="s">
        <v>701</v>
      </c>
      <c r="N48" s="64" t="s">
        <v>337</v>
      </c>
    </row>
    <row r="49" spans="1:14" ht="57.6">
      <c r="A49" s="24" t="s">
        <v>501</v>
      </c>
      <c r="B49" s="9" t="s">
        <v>487</v>
      </c>
      <c r="C49" s="15" t="s">
        <v>615</v>
      </c>
      <c r="D49" s="14">
        <v>200</v>
      </c>
      <c r="E49" s="116">
        <v>300</v>
      </c>
      <c r="F49" s="107">
        <f t="shared" si="55"/>
        <v>60</v>
      </c>
      <c r="G49" s="106">
        <v>30</v>
      </c>
      <c r="H49" s="108">
        <f t="shared" si="71"/>
        <v>188</v>
      </c>
      <c r="I49" s="108">
        <f t="shared" si="72"/>
        <v>139</v>
      </c>
      <c r="J49" s="108">
        <f t="shared" si="73"/>
        <v>119</v>
      </c>
      <c r="K49" s="108">
        <f t="shared" si="74"/>
        <v>104</v>
      </c>
      <c r="L49" s="108" t="e">
        <f t="shared" si="75"/>
        <v>#VALUE!</v>
      </c>
      <c r="M49" s="10" t="s">
        <v>702</v>
      </c>
      <c r="N49" s="64" t="s">
        <v>337</v>
      </c>
    </row>
    <row r="50" spans="1:14" ht="57.6">
      <c r="A50" s="24" t="s">
        <v>502</v>
      </c>
      <c r="B50" s="9" t="s">
        <v>488</v>
      </c>
      <c r="C50" s="15" t="s">
        <v>616</v>
      </c>
      <c r="D50" s="14">
        <v>200</v>
      </c>
      <c r="E50" s="116">
        <v>300</v>
      </c>
      <c r="F50" s="107">
        <f t="shared" si="55"/>
        <v>60</v>
      </c>
      <c r="G50" s="106">
        <v>30</v>
      </c>
      <c r="H50" s="108">
        <f t="shared" si="71"/>
        <v>188</v>
      </c>
      <c r="I50" s="108">
        <f t="shared" si="72"/>
        <v>139</v>
      </c>
      <c r="J50" s="108">
        <f t="shared" si="73"/>
        <v>119</v>
      </c>
      <c r="K50" s="108">
        <f t="shared" si="74"/>
        <v>104</v>
      </c>
      <c r="L50" s="108" t="e">
        <f t="shared" si="75"/>
        <v>#VALUE!</v>
      </c>
      <c r="M50" s="10" t="s">
        <v>703</v>
      </c>
      <c r="N50" s="64" t="s">
        <v>337</v>
      </c>
    </row>
    <row r="51" spans="1:14" ht="30" customHeight="1">
      <c r="A51" s="25"/>
      <c r="B51" s="26" t="s">
        <v>1306</v>
      </c>
      <c r="C51" s="26"/>
      <c r="D51" s="27"/>
      <c r="E51" s="28"/>
      <c r="F51" s="28"/>
      <c r="G51" s="28"/>
      <c r="H51" s="28">
        <v>98</v>
      </c>
      <c r="I51" s="28">
        <v>49</v>
      </c>
      <c r="J51" s="28">
        <v>29</v>
      </c>
      <c r="K51" s="221">
        <v>14</v>
      </c>
      <c r="L51" s="29" t="s">
        <v>1512</v>
      </c>
      <c r="M51" s="30"/>
      <c r="N51" s="54"/>
    </row>
    <row r="52" spans="1:14" ht="57.6">
      <c r="A52" s="112" t="s">
        <v>1311</v>
      </c>
      <c r="B52" s="103" t="s">
        <v>1307</v>
      </c>
      <c r="C52" s="103" t="s">
        <v>1308</v>
      </c>
      <c r="D52" s="68">
        <v>200</v>
      </c>
      <c r="E52" s="116">
        <v>352</v>
      </c>
      <c r="F52" s="107">
        <f t="shared" ref="F52" si="76">E52/1000*D52</f>
        <v>70.399999999999991</v>
      </c>
      <c r="G52" s="106">
        <v>30</v>
      </c>
      <c r="H52" s="108">
        <f>F52+G52+$H$51</f>
        <v>198.39999999999998</v>
      </c>
      <c r="I52" s="108">
        <f>F52+G52+$I$51</f>
        <v>149.39999999999998</v>
      </c>
      <c r="J52" s="108">
        <f>F52+G52+$J$51</f>
        <v>129.39999999999998</v>
      </c>
      <c r="K52" s="108">
        <f>F52+G52+$K$51</f>
        <v>114.39999999999999</v>
      </c>
      <c r="L52" s="108" t="e">
        <f>F52+G52+$L$51</f>
        <v>#VALUE!</v>
      </c>
      <c r="M52" s="100" t="s">
        <v>1309</v>
      </c>
      <c r="N52" s="99" t="s">
        <v>337</v>
      </c>
    </row>
  </sheetData>
  <mergeCells count="11">
    <mergeCell ref="M2:M3"/>
    <mergeCell ref="N2:N3"/>
    <mergeCell ref="G2:G3"/>
    <mergeCell ref="H2:L2"/>
    <mergeCell ref="D1:F1"/>
    <mergeCell ref="G1:M1"/>
    <mergeCell ref="A2:A3"/>
    <mergeCell ref="B2:B3"/>
    <mergeCell ref="C2:C3"/>
    <mergeCell ref="D2:D3"/>
    <mergeCell ref="E2:F2"/>
  </mergeCells>
  <phoneticPr fontId="21" type="noConversion"/>
  <hyperlinks>
    <hyperlink ref="N16" r:id="rId1" xr:uid="{B08613C2-3BAE-5646-9A14-8E9ACC1BA98E}"/>
    <hyperlink ref="N15" r:id="rId2" display="страница на сайте" xr:uid="{B3E21974-ADD4-5241-A3F9-A03BE3CAB9D0}"/>
    <hyperlink ref="N14" r:id="rId3" display="страница на сайте" xr:uid="{83F4033C-313D-DD4F-9852-A05F93851A27}"/>
  </hyperlinks>
  <pageMargins left="0.7" right="0.7" top="0.75" bottom="0.75" header="0.3" footer="0.3"/>
  <pageSetup paperSize="9" orientation="portrait" r:id="rId4"/>
  <drawing r:id="rId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85B53-DFC7-4BEF-B4AD-9EAE33A729AD}">
  <sheetPr>
    <tabColor rgb="FF92D050"/>
  </sheetPr>
  <dimension ref="A1:N18"/>
  <sheetViews>
    <sheetView workbookViewId="0">
      <selection activeCell="K5" sqref="K5"/>
    </sheetView>
  </sheetViews>
  <sheetFormatPr defaultColWidth="8.77734375" defaultRowHeight="14.4"/>
  <cols>
    <col min="1" max="1" width="10" style="5" customWidth="1"/>
    <col min="2" max="2" width="39" style="2" bestFit="1" customWidth="1"/>
    <col min="3" max="3" width="39" style="2" customWidth="1"/>
    <col min="4" max="4" width="12.6640625" style="3" customWidth="1"/>
    <col min="5" max="12" width="12.6640625" style="6" customWidth="1"/>
    <col min="13" max="13" width="140.77734375" style="4" customWidth="1"/>
    <col min="14" max="14" width="15.6640625" style="55" customWidth="1"/>
  </cols>
  <sheetData>
    <row r="1" spans="1:14" ht="60" customHeight="1">
      <c r="B1" s="80" t="s">
        <v>56</v>
      </c>
      <c r="C1" s="150" t="s">
        <v>1131</v>
      </c>
      <c r="D1" s="247" t="s">
        <v>1129</v>
      </c>
      <c r="E1" s="247"/>
      <c r="F1" s="247"/>
      <c r="G1" s="248" t="s">
        <v>1312</v>
      </c>
      <c r="H1" s="248"/>
      <c r="I1" s="248"/>
      <c r="J1" s="248"/>
      <c r="K1" s="248"/>
      <c r="L1" s="248"/>
      <c r="M1" s="248"/>
      <c r="N1" s="79"/>
    </row>
    <row r="2" spans="1:14" ht="30" customHeight="1">
      <c r="A2" s="249" t="s">
        <v>9</v>
      </c>
      <c r="B2" s="245" t="s">
        <v>8</v>
      </c>
      <c r="C2" s="245" t="s">
        <v>18</v>
      </c>
      <c r="D2" s="245" t="s">
        <v>58</v>
      </c>
      <c r="E2" s="251" t="s">
        <v>53</v>
      </c>
      <c r="F2" s="252"/>
      <c r="G2" s="253" t="s">
        <v>52</v>
      </c>
      <c r="H2" s="255" t="s">
        <v>271</v>
      </c>
      <c r="I2" s="256"/>
      <c r="J2" s="256"/>
      <c r="K2" s="256"/>
      <c r="L2" s="257"/>
      <c r="M2" s="245" t="s">
        <v>11</v>
      </c>
      <c r="N2" s="245" t="s">
        <v>958</v>
      </c>
    </row>
    <row r="3" spans="1:14" s="7" customFormat="1" ht="30" customHeight="1">
      <c r="A3" s="250"/>
      <c r="B3" s="246"/>
      <c r="C3" s="246"/>
      <c r="D3" s="246"/>
      <c r="E3" s="38" t="s">
        <v>54</v>
      </c>
      <c r="F3" s="38" t="s">
        <v>55</v>
      </c>
      <c r="G3" s="254"/>
      <c r="H3" s="38" t="s">
        <v>710</v>
      </c>
      <c r="I3" s="38" t="s">
        <v>306</v>
      </c>
      <c r="J3" s="38" t="s">
        <v>1</v>
      </c>
      <c r="K3" s="38" t="s">
        <v>283</v>
      </c>
      <c r="L3" s="38" t="s">
        <v>297</v>
      </c>
      <c r="M3" s="246"/>
      <c r="N3" s="246"/>
    </row>
    <row r="4" spans="1:14" ht="30" customHeight="1">
      <c r="A4" s="25"/>
      <c r="B4" s="26" t="s">
        <v>443</v>
      </c>
      <c r="C4" s="26"/>
      <c r="D4" s="27"/>
      <c r="E4" s="28"/>
      <c r="F4" s="28"/>
      <c r="G4" s="28"/>
      <c r="H4" s="28">
        <v>114</v>
      </c>
      <c r="I4" s="28">
        <v>57</v>
      </c>
      <c r="J4" s="28">
        <v>32</v>
      </c>
      <c r="K4" s="28">
        <v>30</v>
      </c>
      <c r="L4" s="29" t="s">
        <v>1512</v>
      </c>
      <c r="M4" s="30"/>
      <c r="N4" s="54"/>
    </row>
    <row r="5" spans="1:14" ht="100.8">
      <c r="A5" s="110" t="s">
        <v>296</v>
      </c>
      <c r="B5" s="102" t="s">
        <v>293</v>
      </c>
      <c r="C5" s="103" t="s">
        <v>294</v>
      </c>
      <c r="D5" s="69">
        <v>100</v>
      </c>
      <c r="E5" s="111">
        <v>698</v>
      </c>
      <c r="F5" s="107">
        <f t="shared" ref="F5:F12" si="0">D5/1000*E5</f>
        <v>69.8</v>
      </c>
      <c r="G5" s="106">
        <v>32</v>
      </c>
      <c r="H5" s="108"/>
      <c r="I5" s="108">
        <f t="shared" ref="I5:I12" si="1">F5+G5+$I$4</f>
        <v>158.80000000000001</v>
      </c>
      <c r="J5" s="108">
        <f t="shared" ref="J5:J12" si="2">F5+G5+$J$4</f>
        <v>133.80000000000001</v>
      </c>
      <c r="K5" s="108">
        <f t="shared" ref="K5:K12" si="3">F5+G5+$K$4</f>
        <v>131.80000000000001</v>
      </c>
      <c r="L5" s="108" t="e">
        <f t="shared" ref="L5:L12" si="4">F5+G5+$L$4</f>
        <v>#VALUE!</v>
      </c>
      <c r="M5" s="10" t="s">
        <v>295</v>
      </c>
      <c r="N5" s="64" t="s">
        <v>820</v>
      </c>
    </row>
    <row r="6" spans="1:14" ht="86.4">
      <c r="A6" s="110" t="s">
        <v>962</v>
      </c>
      <c r="B6" s="102" t="s">
        <v>944</v>
      </c>
      <c r="C6" s="103" t="s">
        <v>945</v>
      </c>
      <c r="D6" s="69">
        <v>100</v>
      </c>
      <c r="E6" s="111">
        <v>539</v>
      </c>
      <c r="F6" s="107">
        <f t="shared" si="0"/>
        <v>53.900000000000006</v>
      </c>
      <c r="G6" s="106">
        <v>32</v>
      </c>
      <c r="H6" s="108"/>
      <c r="I6" s="108">
        <v>150</v>
      </c>
      <c r="J6" s="108">
        <v>128</v>
      </c>
      <c r="K6" s="108">
        <v>126</v>
      </c>
      <c r="L6" s="108">
        <v>124</v>
      </c>
      <c r="M6" s="98" t="s">
        <v>1107</v>
      </c>
      <c r="N6" s="99" t="s">
        <v>820</v>
      </c>
    </row>
    <row r="7" spans="1:14" ht="100.8" customHeight="1">
      <c r="A7" s="12" t="s">
        <v>427</v>
      </c>
      <c r="B7" s="102" t="s">
        <v>1371</v>
      </c>
      <c r="C7" s="15" t="s">
        <v>943</v>
      </c>
      <c r="D7" s="69">
        <v>100</v>
      </c>
      <c r="E7" s="111">
        <v>1600</v>
      </c>
      <c r="F7" s="107">
        <f t="shared" si="0"/>
        <v>160</v>
      </c>
      <c r="G7" s="106">
        <v>32</v>
      </c>
      <c r="H7" s="108"/>
      <c r="I7" s="108">
        <f t="shared" si="1"/>
        <v>249</v>
      </c>
      <c r="J7" s="108">
        <f t="shared" si="2"/>
        <v>224</v>
      </c>
      <c r="K7" s="108">
        <f t="shared" si="3"/>
        <v>222</v>
      </c>
      <c r="L7" s="108" t="e">
        <f t="shared" si="4"/>
        <v>#VALUE!</v>
      </c>
      <c r="M7" s="10" t="s">
        <v>442</v>
      </c>
      <c r="N7" s="99" t="s">
        <v>820</v>
      </c>
    </row>
    <row r="8" spans="1:14" s="130" customFormat="1" ht="100.05" customHeight="1">
      <c r="A8" s="110" t="s">
        <v>428</v>
      </c>
      <c r="B8" s="102" t="s">
        <v>1112</v>
      </c>
      <c r="C8" s="103" t="s">
        <v>440</v>
      </c>
      <c r="D8" s="69">
        <v>100</v>
      </c>
      <c r="E8" s="111">
        <v>1489</v>
      </c>
      <c r="F8" s="107">
        <f t="shared" si="0"/>
        <v>148.9</v>
      </c>
      <c r="G8" s="106">
        <v>32</v>
      </c>
      <c r="H8" s="108"/>
      <c r="I8" s="108">
        <f t="shared" si="1"/>
        <v>237.9</v>
      </c>
      <c r="J8" s="108">
        <f t="shared" si="2"/>
        <v>212.9</v>
      </c>
      <c r="K8" s="108">
        <f t="shared" si="3"/>
        <v>210.9</v>
      </c>
      <c r="L8" s="108" t="e">
        <f t="shared" si="4"/>
        <v>#VALUE!</v>
      </c>
      <c r="M8" s="98" t="s">
        <v>441</v>
      </c>
      <c r="N8" s="99" t="s">
        <v>820</v>
      </c>
    </row>
    <row r="9" spans="1:14" s="130" customFormat="1" ht="100.05" customHeight="1">
      <c r="A9" s="110" t="s">
        <v>429</v>
      </c>
      <c r="B9" s="102" t="s">
        <v>1113</v>
      </c>
      <c r="C9" s="103" t="s">
        <v>439</v>
      </c>
      <c r="D9" s="69">
        <v>100</v>
      </c>
      <c r="E9" s="111">
        <v>519</v>
      </c>
      <c r="F9" s="107">
        <f t="shared" si="0"/>
        <v>51.900000000000006</v>
      </c>
      <c r="G9" s="106">
        <v>32</v>
      </c>
      <c r="H9" s="108"/>
      <c r="I9" s="108">
        <f t="shared" si="1"/>
        <v>140.9</v>
      </c>
      <c r="J9" s="108">
        <f t="shared" si="2"/>
        <v>115.9</v>
      </c>
      <c r="K9" s="108">
        <f t="shared" si="3"/>
        <v>113.9</v>
      </c>
      <c r="L9" s="108" t="e">
        <f t="shared" si="4"/>
        <v>#VALUE!</v>
      </c>
      <c r="M9" s="98" t="s">
        <v>426</v>
      </c>
      <c r="N9" s="99" t="s">
        <v>820</v>
      </c>
    </row>
    <row r="10" spans="1:14" s="130" customFormat="1" ht="100.05" customHeight="1">
      <c r="A10" s="110" t="s">
        <v>431</v>
      </c>
      <c r="B10" s="102" t="s">
        <v>1114</v>
      </c>
      <c r="C10" s="103" t="s">
        <v>438</v>
      </c>
      <c r="D10" s="69">
        <v>100</v>
      </c>
      <c r="E10" s="111">
        <v>552</v>
      </c>
      <c r="F10" s="107">
        <f t="shared" si="0"/>
        <v>55.2</v>
      </c>
      <c r="G10" s="106">
        <v>32</v>
      </c>
      <c r="H10" s="108"/>
      <c r="I10" s="108">
        <f t="shared" si="1"/>
        <v>144.19999999999999</v>
      </c>
      <c r="J10" s="108">
        <f t="shared" si="2"/>
        <v>119.2</v>
      </c>
      <c r="K10" s="108">
        <f t="shared" si="3"/>
        <v>117.2</v>
      </c>
      <c r="L10" s="108" t="e">
        <f t="shared" si="4"/>
        <v>#VALUE!</v>
      </c>
      <c r="M10" s="98" t="s">
        <v>430</v>
      </c>
      <c r="N10" s="99" t="s">
        <v>820</v>
      </c>
    </row>
    <row r="11" spans="1:14" s="130" customFormat="1" ht="100.05" customHeight="1">
      <c r="A11" s="110" t="s">
        <v>432</v>
      </c>
      <c r="B11" s="102" t="s">
        <v>1115</v>
      </c>
      <c r="C11" s="103" t="s">
        <v>437</v>
      </c>
      <c r="D11" s="69">
        <v>100</v>
      </c>
      <c r="E11" s="111">
        <v>372</v>
      </c>
      <c r="F11" s="107">
        <f t="shared" si="0"/>
        <v>37.200000000000003</v>
      </c>
      <c r="G11" s="106">
        <v>32</v>
      </c>
      <c r="H11" s="108"/>
      <c r="I11" s="108">
        <f t="shared" si="1"/>
        <v>126.2</v>
      </c>
      <c r="J11" s="108">
        <f t="shared" si="2"/>
        <v>101.2</v>
      </c>
      <c r="K11" s="108">
        <f t="shared" si="3"/>
        <v>99.2</v>
      </c>
      <c r="L11" s="108" t="e">
        <f t="shared" si="4"/>
        <v>#VALUE!</v>
      </c>
      <c r="M11" s="98" t="s">
        <v>433</v>
      </c>
      <c r="N11" s="99" t="s">
        <v>820</v>
      </c>
    </row>
    <row r="12" spans="1:14" s="130" customFormat="1" ht="100.05" customHeight="1">
      <c r="A12" s="110" t="s">
        <v>436</v>
      </c>
      <c r="B12" s="102" t="s">
        <v>435</v>
      </c>
      <c r="C12" s="103" t="s">
        <v>617</v>
      </c>
      <c r="D12" s="69">
        <v>100</v>
      </c>
      <c r="E12" s="111">
        <v>323</v>
      </c>
      <c r="F12" s="107">
        <f t="shared" si="0"/>
        <v>32.300000000000004</v>
      </c>
      <c r="G12" s="106">
        <v>32</v>
      </c>
      <c r="H12" s="108"/>
      <c r="I12" s="108">
        <f t="shared" si="1"/>
        <v>121.30000000000001</v>
      </c>
      <c r="J12" s="108">
        <f t="shared" si="2"/>
        <v>96.300000000000011</v>
      </c>
      <c r="K12" s="108">
        <f t="shared" si="3"/>
        <v>94.300000000000011</v>
      </c>
      <c r="L12" s="108" t="e">
        <f t="shared" si="4"/>
        <v>#VALUE!</v>
      </c>
      <c r="M12" s="98" t="s">
        <v>434</v>
      </c>
      <c r="N12" s="99" t="s">
        <v>820</v>
      </c>
    </row>
    <row r="13" spans="1:14" ht="30" customHeight="1">
      <c r="A13" s="25"/>
      <c r="B13" s="26" t="s">
        <v>1110</v>
      </c>
      <c r="C13" s="26"/>
      <c r="D13" s="27"/>
      <c r="E13" s="28"/>
      <c r="F13" s="28"/>
      <c r="G13" s="28"/>
      <c r="H13" s="28">
        <v>114</v>
      </c>
      <c r="I13" s="28">
        <v>57</v>
      </c>
      <c r="J13" s="28">
        <v>32</v>
      </c>
      <c r="K13" s="28">
        <v>30</v>
      </c>
      <c r="L13" s="29" t="s">
        <v>1512</v>
      </c>
      <c r="M13" s="30"/>
      <c r="N13" s="54"/>
    </row>
    <row r="14" spans="1:14" s="130" customFormat="1" ht="72">
      <c r="A14" s="110" t="s">
        <v>1122</v>
      </c>
      <c r="B14" s="102" t="s">
        <v>1116</v>
      </c>
      <c r="C14" s="103" t="s">
        <v>1299</v>
      </c>
      <c r="D14" s="69">
        <v>100</v>
      </c>
      <c r="E14" s="111">
        <v>1634</v>
      </c>
      <c r="F14" s="107">
        <f t="shared" ref="F14:F15" si="5">D14/1000*E14</f>
        <v>163.4</v>
      </c>
      <c r="G14" s="106">
        <v>32</v>
      </c>
      <c r="H14" s="108"/>
      <c r="I14" s="108">
        <f>F14+G14+$I$13</f>
        <v>252.4</v>
      </c>
      <c r="J14" s="108">
        <f>F14+G14+$J$13</f>
        <v>227.4</v>
      </c>
      <c r="K14" s="108">
        <f>F14+G14+$K$13</f>
        <v>225.4</v>
      </c>
      <c r="L14" s="108" t="e">
        <f>F14+G14+$L$13</f>
        <v>#VALUE!</v>
      </c>
      <c r="M14" s="98" t="s">
        <v>1111</v>
      </c>
      <c r="N14" s="99" t="s">
        <v>445</v>
      </c>
    </row>
    <row r="15" spans="1:14" s="130" customFormat="1" ht="72">
      <c r="A15" s="110" t="s">
        <v>1123</v>
      </c>
      <c r="B15" s="102" t="s">
        <v>1117</v>
      </c>
      <c r="C15" s="103" t="s">
        <v>1300</v>
      </c>
      <c r="D15" s="69">
        <v>100</v>
      </c>
      <c r="E15" s="111">
        <v>2370</v>
      </c>
      <c r="F15" s="107">
        <f t="shared" si="5"/>
        <v>237</v>
      </c>
      <c r="G15" s="106">
        <v>32</v>
      </c>
      <c r="H15" s="108"/>
      <c r="I15" s="108">
        <f t="shared" ref="I15:I16" si="6">F15+G15+$I$13</f>
        <v>326</v>
      </c>
      <c r="J15" s="108">
        <f t="shared" ref="J15:J16" si="7">F15+G15+$J$13</f>
        <v>301</v>
      </c>
      <c r="K15" s="108">
        <f t="shared" ref="K15:K16" si="8">F15+G15+$K$13</f>
        <v>299</v>
      </c>
      <c r="L15" s="108" t="e">
        <f t="shared" ref="L15:L16" si="9">F15+G15+$L$13</f>
        <v>#VALUE!</v>
      </c>
      <c r="M15" s="98" t="s">
        <v>1111</v>
      </c>
      <c r="N15" s="99" t="s">
        <v>445</v>
      </c>
    </row>
    <row r="16" spans="1:14" s="130" customFormat="1" ht="72">
      <c r="A16" s="110" t="s">
        <v>1124</v>
      </c>
      <c r="B16" s="102" t="s">
        <v>1118</v>
      </c>
      <c r="C16" s="103" t="s">
        <v>1301</v>
      </c>
      <c r="D16" s="69">
        <v>100</v>
      </c>
      <c r="E16" s="111">
        <v>3316</v>
      </c>
      <c r="F16" s="107">
        <f t="shared" ref="F16" si="10">D16/1000*E16</f>
        <v>331.6</v>
      </c>
      <c r="G16" s="106">
        <v>32</v>
      </c>
      <c r="H16" s="108"/>
      <c r="I16" s="108">
        <f t="shared" si="6"/>
        <v>420.6</v>
      </c>
      <c r="J16" s="108">
        <f t="shared" si="7"/>
        <v>395.6</v>
      </c>
      <c r="K16" s="108">
        <f t="shared" si="8"/>
        <v>393.6</v>
      </c>
      <c r="L16" s="108" t="e">
        <f t="shared" si="9"/>
        <v>#VALUE!</v>
      </c>
      <c r="M16" s="98" t="s">
        <v>1111</v>
      </c>
      <c r="N16" s="99" t="s">
        <v>445</v>
      </c>
    </row>
    <row r="17" spans="1:14" ht="30" customHeight="1">
      <c r="A17" s="25"/>
      <c r="B17" s="26" t="s">
        <v>1298</v>
      </c>
      <c r="C17" s="26"/>
      <c r="D17" s="27"/>
      <c r="E17" s="28"/>
      <c r="F17" s="28"/>
      <c r="G17" s="28"/>
      <c r="H17" s="28">
        <v>114</v>
      </c>
      <c r="I17" s="28">
        <v>57</v>
      </c>
      <c r="J17" s="28">
        <v>32</v>
      </c>
      <c r="K17" s="28">
        <v>30</v>
      </c>
      <c r="L17" s="29" t="s">
        <v>1512</v>
      </c>
      <c r="M17" s="30"/>
      <c r="N17" s="54"/>
    </row>
    <row r="18" spans="1:14" s="130" customFormat="1" ht="72">
      <c r="A18" s="110" t="s">
        <v>1310</v>
      </c>
      <c r="B18" s="102" t="s">
        <v>1305</v>
      </c>
      <c r="C18" s="103" t="s">
        <v>1303</v>
      </c>
      <c r="D18" s="69">
        <v>75</v>
      </c>
      <c r="E18" s="111">
        <v>400</v>
      </c>
      <c r="F18" s="107">
        <f t="shared" ref="F18" si="11">D18/1000*E18</f>
        <v>30</v>
      </c>
      <c r="G18" s="106">
        <v>32</v>
      </c>
      <c r="H18" s="108"/>
      <c r="I18" s="108">
        <f>F18+G18+$I$17</f>
        <v>119</v>
      </c>
      <c r="J18" s="108">
        <f>F18+G18+$J$17</f>
        <v>94</v>
      </c>
      <c r="K18" s="108">
        <f>F18+G18+$K$17</f>
        <v>92</v>
      </c>
      <c r="L18" s="108" t="e">
        <f>F18+G18+$L$17</f>
        <v>#VALUE!</v>
      </c>
      <c r="M18" s="98" t="s">
        <v>1302</v>
      </c>
      <c r="N18" s="99" t="s">
        <v>1277</v>
      </c>
    </row>
  </sheetData>
  <mergeCells count="11">
    <mergeCell ref="M2:M3"/>
    <mergeCell ref="N2:N3"/>
    <mergeCell ref="D1:F1"/>
    <mergeCell ref="A2:A3"/>
    <mergeCell ref="B2:B3"/>
    <mergeCell ref="C2:C3"/>
    <mergeCell ref="D2:D3"/>
    <mergeCell ref="E2:F2"/>
    <mergeCell ref="G2:G3"/>
    <mergeCell ref="H2:L2"/>
    <mergeCell ref="G1:M1"/>
  </mergeCells>
  <phoneticPr fontId="21" type="noConversion"/>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F50F7-58BD-4E13-ADCD-02CB5199401A}">
  <sheetPr>
    <tabColor rgb="FF92D050"/>
  </sheetPr>
  <dimension ref="A1:N13"/>
  <sheetViews>
    <sheetView zoomScale="90" zoomScaleNormal="90" workbookViewId="0">
      <selection activeCell="K5" sqref="K5"/>
    </sheetView>
  </sheetViews>
  <sheetFormatPr defaultColWidth="8.77734375" defaultRowHeight="14.4"/>
  <cols>
    <col min="1" max="1" width="10" style="5" customWidth="1"/>
    <col min="2" max="2" width="39" style="2" bestFit="1" customWidth="1"/>
    <col min="3" max="3" width="39" style="2" customWidth="1"/>
    <col min="4" max="4" width="12.6640625" style="3" customWidth="1"/>
    <col min="5" max="12" width="12.6640625" style="6" customWidth="1"/>
    <col min="13" max="13" width="140.77734375" style="4" customWidth="1"/>
    <col min="14" max="14" width="15.6640625" style="55" customWidth="1"/>
  </cols>
  <sheetData>
    <row r="1" spans="1:14" ht="60" customHeight="1">
      <c r="B1" s="121" t="s">
        <v>56</v>
      </c>
      <c r="C1" s="150" t="s">
        <v>1131</v>
      </c>
      <c r="D1" s="247" t="s">
        <v>1129</v>
      </c>
      <c r="E1" s="247"/>
      <c r="F1" s="247"/>
      <c r="G1" s="248" t="s">
        <v>1312</v>
      </c>
      <c r="H1" s="248"/>
      <c r="I1" s="248"/>
      <c r="J1" s="248"/>
      <c r="K1" s="248"/>
      <c r="L1" s="248"/>
      <c r="M1" s="248"/>
      <c r="N1" s="79"/>
    </row>
    <row r="2" spans="1:14" ht="30" customHeight="1">
      <c r="A2" s="249" t="s">
        <v>9</v>
      </c>
      <c r="B2" s="245" t="s">
        <v>8</v>
      </c>
      <c r="C2" s="245" t="s">
        <v>18</v>
      </c>
      <c r="D2" s="245" t="s">
        <v>58</v>
      </c>
      <c r="E2" s="251" t="s">
        <v>53</v>
      </c>
      <c r="F2" s="252"/>
      <c r="G2" s="253" t="s">
        <v>52</v>
      </c>
      <c r="H2" s="255" t="s">
        <v>271</v>
      </c>
      <c r="I2" s="256"/>
      <c r="J2" s="256"/>
      <c r="K2" s="256"/>
      <c r="L2" s="257"/>
      <c r="M2" s="245" t="s">
        <v>11</v>
      </c>
      <c r="N2" s="245" t="s">
        <v>958</v>
      </c>
    </row>
    <row r="3" spans="1:14" s="7" customFormat="1" ht="30" customHeight="1">
      <c r="A3" s="250"/>
      <c r="B3" s="246"/>
      <c r="C3" s="246"/>
      <c r="D3" s="246"/>
      <c r="E3" s="38" t="s">
        <v>54</v>
      </c>
      <c r="F3" s="38" t="s">
        <v>55</v>
      </c>
      <c r="G3" s="254"/>
      <c r="H3" s="38" t="s">
        <v>710</v>
      </c>
      <c r="I3" s="38" t="s">
        <v>306</v>
      </c>
      <c r="J3" s="38" t="s">
        <v>1</v>
      </c>
      <c r="K3" s="38" t="s">
        <v>283</v>
      </c>
      <c r="L3" s="38" t="s">
        <v>297</v>
      </c>
      <c r="M3" s="246"/>
      <c r="N3" s="246"/>
    </row>
    <row r="4" spans="1:14" ht="30" customHeight="1">
      <c r="A4" s="25"/>
      <c r="B4" s="26" t="s">
        <v>954</v>
      </c>
      <c r="C4" s="26"/>
      <c r="D4" s="27"/>
      <c r="E4" s="28"/>
      <c r="F4" s="28"/>
      <c r="G4" s="28"/>
      <c r="H4" s="28">
        <v>114</v>
      </c>
      <c r="I4" s="28">
        <v>57</v>
      </c>
      <c r="J4" s="28">
        <v>32</v>
      </c>
      <c r="K4" s="28">
        <v>30</v>
      </c>
      <c r="L4" s="29" t="s">
        <v>1512</v>
      </c>
      <c r="M4" s="30"/>
      <c r="N4" s="54"/>
    </row>
    <row r="5" spans="1:14" s="130" customFormat="1" ht="133.80000000000001" customHeight="1">
      <c r="A5" s="110" t="s">
        <v>991</v>
      </c>
      <c r="B5" s="102" t="s">
        <v>1011</v>
      </c>
      <c r="C5" s="103" t="s">
        <v>990</v>
      </c>
      <c r="D5" s="69">
        <v>50</v>
      </c>
      <c r="E5" s="111">
        <v>2100</v>
      </c>
      <c r="F5" s="107">
        <f t="shared" ref="F5:F13" si="0">D5/1000*E5</f>
        <v>105</v>
      </c>
      <c r="G5" s="106">
        <v>41</v>
      </c>
      <c r="H5" s="108">
        <f t="shared" ref="H5:H13" si="1">F5+G5+$H$4</f>
        <v>260</v>
      </c>
      <c r="I5" s="108">
        <f t="shared" ref="I5:I13" si="2">F5+G5+$I$4</f>
        <v>203</v>
      </c>
      <c r="J5" s="108">
        <f t="shared" ref="J5:J13" si="3">F5+G5+$J$4</f>
        <v>178</v>
      </c>
      <c r="K5" s="108">
        <f t="shared" ref="K5:K13" si="4">F5+G5+$K$4</f>
        <v>176</v>
      </c>
      <c r="L5" s="108" t="e">
        <f t="shared" ref="L5:L13" si="5">F5+G5+$L$4</f>
        <v>#VALUE!</v>
      </c>
      <c r="M5" s="102" t="s">
        <v>983</v>
      </c>
      <c r="N5" s="99" t="s">
        <v>955</v>
      </c>
    </row>
    <row r="6" spans="1:14" s="130" customFormat="1" ht="86.4">
      <c r="A6" s="110" t="s">
        <v>992</v>
      </c>
      <c r="B6" s="102" t="s">
        <v>1006</v>
      </c>
      <c r="C6" s="103" t="s">
        <v>1003</v>
      </c>
      <c r="D6" s="69">
        <v>50</v>
      </c>
      <c r="E6" s="111">
        <v>400</v>
      </c>
      <c r="F6" s="107">
        <f t="shared" si="0"/>
        <v>20</v>
      </c>
      <c r="G6" s="106">
        <v>41</v>
      </c>
      <c r="H6" s="108">
        <f t="shared" si="1"/>
        <v>175</v>
      </c>
      <c r="I6" s="108">
        <f t="shared" si="2"/>
        <v>118</v>
      </c>
      <c r="J6" s="108">
        <f t="shared" si="3"/>
        <v>93</v>
      </c>
      <c r="K6" s="108">
        <f t="shared" si="4"/>
        <v>91</v>
      </c>
      <c r="L6" s="108" t="e">
        <f t="shared" si="5"/>
        <v>#VALUE!</v>
      </c>
      <c r="M6" s="102" t="s">
        <v>975</v>
      </c>
      <c r="N6" s="99" t="s">
        <v>955</v>
      </c>
    </row>
    <row r="7" spans="1:14" s="130" customFormat="1" ht="100.8" customHeight="1">
      <c r="A7" s="110" t="s">
        <v>993</v>
      </c>
      <c r="B7" s="102" t="s">
        <v>1016</v>
      </c>
      <c r="C7" s="103" t="s">
        <v>1017</v>
      </c>
      <c r="D7" s="69">
        <v>50</v>
      </c>
      <c r="E7" s="111">
        <v>1826</v>
      </c>
      <c r="F7" s="107">
        <f t="shared" si="0"/>
        <v>91.300000000000011</v>
      </c>
      <c r="G7" s="106">
        <v>41</v>
      </c>
      <c r="H7" s="108">
        <f t="shared" si="1"/>
        <v>246.3</v>
      </c>
      <c r="I7" s="108">
        <f t="shared" si="2"/>
        <v>189.3</v>
      </c>
      <c r="J7" s="108">
        <f t="shared" si="3"/>
        <v>164.3</v>
      </c>
      <c r="K7" s="108">
        <f t="shared" si="4"/>
        <v>162.30000000000001</v>
      </c>
      <c r="L7" s="108" t="e">
        <f t="shared" si="5"/>
        <v>#VALUE!</v>
      </c>
      <c r="M7" s="102" t="s">
        <v>976</v>
      </c>
      <c r="N7" s="99" t="s">
        <v>955</v>
      </c>
    </row>
    <row r="8" spans="1:14" s="130" customFormat="1" ht="100.05" customHeight="1">
      <c r="A8" s="110" t="s">
        <v>994</v>
      </c>
      <c r="B8" s="102" t="s">
        <v>1010</v>
      </c>
      <c r="C8" s="103" t="s">
        <v>1012</v>
      </c>
      <c r="D8" s="69">
        <v>50</v>
      </c>
      <c r="E8" s="111">
        <v>710</v>
      </c>
      <c r="F8" s="107">
        <f t="shared" si="0"/>
        <v>35.5</v>
      </c>
      <c r="G8" s="106">
        <v>41</v>
      </c>
      <c r="H8" s="108">
        <f t="shared" si="1"/>
        <v>190.5</v>
      </c>
      <c r="I8" s="108">
        <f t="shared" si="2"/>
        <v>133.5</v>
      </c>
      <c r="J8" s="108">
        <f t="shared" si="3"/>
        <v>108.5</v>
      </c>
      <c r="K8" s="108">
        <f t="shared" si="4"/>
        <v>106.5</v>
      </c>
      <c r="L8" s="108" t="e">
        <f t="shared" si="5"/>
        <v>#VALUE!</v>
      </c>
      <c r="M8" s="102" t="s">
        <v>977</v>
      </c>
      <c r="N8" s="99" t="s">
        <v>955</v>
      </c>
    </row>
    <row r="9" spans="1:14" s="130" customFormat="1" ht="100.05" customHeight="1">
      <c r="A9" s="110" t="s">
        <v>995</v>
      </c>
      <c r="B9" s="102" t="s">
        <v>1007</v>
      </c>
      <c r="C9" s="103" t="s">
        <v>1015</v>
      </c>
      <c r="D9" s="69">
        <v>50</v>
      </c>
      <c r="E9" s="111">
        <v>1510</v>
      </c>
      <c r="F9" s="107">
        <f t="shared" si="0"/>
        <v>75.5</v>
      </c>
      <c r="G9" s="106">
        <v>41</v>
      </c>
      <c r="H9" s="108">
        <f t="shared" si="1"/>
        <v>230.5</v>
      </c>
      <c r="I9" s="108">
        <f t="shared" si="2"/>
        <v>173.5</v>
      </c>
      <c r="J9" s="108">
        <f t="shared" si="3"/>
        <v>148.5</v>
      </c>
      <c r="K9" s="108">
        <f t="shared" si="4"/>
        <v>146.5</v>
      </c>
      <c r="L9" s="108" t="e">
        <f t="shared" si="5"/>
        <v>#VALUE!</v>
      </c>
      <c r="M9" s="102" t="s">
        <v>978</v>
      </c>
      <c r="N9" s="99" t="s">
        <v>955</v>
      </c>
    </row>
    <row r="10" spans="1:14" s="130" customFormat="1" ht="100.05" customHeight="1">
      <c r="A10" s="110" t="s">
        <v>996</v>
      </c>
      <c r="B10" s="102" t="s">
        <v>1013</v>
      </c>
      <c r="C10" s="103" t="s">
        <v>1014</v>
      </c>
      <c r="D10" s="69">
        <v>100</v>
      </c>
      <c r="E10" s="111">
        <v>418</v>
      </c>
      <c r="F10" s="107">
        <f t="shared" si="0"/>
        <v>41.800000000000004</v>
      </c>
      <c r="G10" s="106">
        <v>41</v>
      </c>
      <c r="H10" s="108">
        <f>F10+G10+2*$H$4</f>
        <v>310.8</v>
      </c>
      <c r="I10" s="108">
        <f>F10+G10+2*$I$4</f>
        <v>196.8</v>
      </c>
      <c r="J10" s="108">
        <f>F10+G10+2*$J$4</f>
        <v>146.80000000000001</v>
      </c>
      <c r="K10" s="108">
        <f>F10+G10+2*$K$4</f>
        <v>142.80000000000001</v>
      </c>
      <c r="L10" s="108" t="e">
        <f>F10+G10+2*$L$4</f>
        <v>#VALUE!</v>
      </c>
      <c r="M10" s="102" t="s">
        <v>979</v>
      </c>
      <c r="N10" s="99" t="s">
        <v>1021</v>
      </c>
    </row>
    <row r="11" spans="1:14" s="130" customFormat="1" ht="100.05" customHeight="1">
      <c r="A11" s="110" t="s">
        <v>997</v>
      </c>
      <c r="B11" s="102" t="s">
        <v>1008</v>
      </c>
      <c r="C11" s="103" t="s">
        <v>1009</v>
      </c>
      <c r="D11" s="69">
        <v>50</v>
      </c>
      <c r="E11" s="111">
        <v>974</v>
      </c>
      <c r="F11" s="107">
        <f t="shared" si="0"/>
        <v>48.7</v>
      </c>
      <c r="G11" s="106">
        <v>41</v>
      </c>
      <c r="H11" s="108">
        <f t="shared" si="1"/>
        <v>203.7</v>
      </c>
      <c r="I11" s="108">
        <f t="shared" si="2"/>
        <v>146.69999999999999</v>
      </c>
      <c r="J11" s="108">
        <f t="shared" si="3"/>
        <v>121.7</v>
      </c>
      <c r="K11" s="108">
        <f t="shared" si="4"/>
        <v>119.7</v>
      </c>
      <c r="L11" s="108" t="e">
        <f t="shared" si="5"/>
        <v>#VALUE!</v>
      </c>
      <c r="M11" s="102" t="s">
        <v>980</v>
      </c>
      <c r="N11" s="99" t="s">
        <v>955</v>
      </c>
    </row>
    <row r="12" spans="1:14" s="130" customFormat="1" ht="100.05" customHeight="1">
      <c r="A12" s="110" t="s">
        <v>998</v>
      </c>
      <c r="B12" s="102" t="s">
        <v>1109</v>
      </c>
      <c r="C12" s="103" t="s">
        <v>1108</v>
      </c>
      <c r="D12" s="69">
        <v>50</v>
      </c>
      <c r="E12" s="111">
        <v>1250</v>
      </c>
      <c r="F12" s="107">
        <f t="shared" si="0"/>
        <v>62.5</v>
      </c>
      <c r="G12" s="106">
        <v>41</v>
      </c>
      <c r="H12" s="108">
        <f t="shared" si="1"/>
        <v>217.5</v>
      </c>
      <c r="I12" s="108">
        <f t="shared" si="2"/>
        <v>160.5</v>
      </c>
      <c r="J12" s="108">
        <f t="shared" si="3"/>
        <v>135.5</v>
      </c>
      <c r="K12" s="108">
        <f t="shared" si="4"/>
        <v>133.5</v>
      </c>
      <c r="L12" s="108" t="e">
        <f t="shared" si="5"/>
        <v>#VALUE!</v>
      </c>
      <c r="M12" s="102" t="s">
        <v>981</v>
      </c>
      <c r="N12" s="99" t="s">
        <v>955</v>
      </c>
    </row>
    <row r="13" spans="1:14" s="130" customFormat="1" ht="105.6" customHeight="1">
      <c r="A13" s="110" t="s">
        <v>999</v>
      </c>
      <c r="B13" s="102" t="s">
        <v>1005</v>
      </c>
      <c r="C13" s="103" t="s">
        <v>1004</v>
      </c>
      <c r="D13" s="69">
        <v>50</v>
      </c>
      <c r="E13" s="111">
        <v>1520</v>
      </c>
      <c r="F13" s="107">
        <f t="shared" si="0"/>
        <v>76</v>
      </c>
      <c r="G13" s="106">
        <v>41</v>
      </c>
      <c r="H13" s="108">
        <f t="shared" si="1"/>
        <v>231</v>
      </c>
      <c r="I13" s="108">
        <f t="shared" si="2"/>
        <v>174</v>
      </c>
      <c r="J13" s="108">
        <f t="shared" si="3"/>
        <v>149</v>
      </c>
      <c r="K13" s="108">
        <f t="shared" si="4"/>
        <v>147</v>
      </c>
      <c r="L13" s="108" t="e">
        <f t="shared" si="5"/>
        <v>#VALUE!</v>
      </c>
      <c r="M13" s="102" t="s">
        <v>982</v>
      </c>
      <c r="N13" s="99" t="s">
        <v>955</v>
      </c>
    </row>
  </sheetData>
  <mergeCells count="11">
    <mergeCell ref="M2:M3"/>
    <mergeCell ref="N2:N3"/>
    <mergeCell ref="D1:F1"/>
    <mergeCell ref="A2:A3"/>
    <mergeCell ref="B2:B3"/>
    <mergeCell ref="C2:C3"/>
    <mergeCell ref="D2:D3"/>
    <mergeCell ref="E2:F2"/>
    <mergeCell ref="G2:G3"/>
    <mergeCell ref="H2:L2"/>
    <mergeCell ref="G1:M1"/>
  </mergeCells>
  <phoneticPr fontId="21" type="noConversion"/>
  <pageMargins left="0.7" right="0.7" top="0.75" bottom="0.75" header="0.3" footer="0.3"/>
  <pageSetup paperSize="9" orientation="portrait" r:id="rId1"/>
  <ignoredErrors>
    <ignoredError sqref="L10 H10:K10" formula="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D135C-BB3F-4D97-853A-2F229120B222}">
  <sheetPr>
    <tabColor theme="7" tint="0.79998168889431442"/>
  </sheetPr>
  <dimension ref="A1:N9"/>
  <sheetViews>
    <sheetView workbookViewId="0">
      <selection activeCell="B5" sqref="B5"/>
    </sheetView>
  </sheetViews>
  <sheetFormatPr defaultColWidth="8.77734375" defaultRowHeight="14.4"/>
  <cols>
    <col min="1" max="1" width="10" style="5" customWidth="1"/>
    <col min="2" max="2" width="39" style="2" bestFit="1" customWidth="1"/>
    <col min="3" max="3" width="43.6640625" style="2" customWidth="1"/>
    <col min="4" max="4" width="12.6640625" style="3" customWidth="1"/>
    <col min="5" max="12" width="12.6640625" style="6" customWidth="1"/>
    <col min="13" max="13" width="100.77734375" style="4" customWidth="1"/>
    <col min="14" max="14" width="29.21875" style="55" customWidth="1"/>
  </cols>
  <sheetData>
    <row r="1" spans="1:14" ht="60" customHeight="1">
      <c r="B1" s="191" t="s">
        <v>56</v>
      </c>
      <c r="C1" s="150" t="s">
        <v>1131</v>
      </c>
      <c r="D1" s="247" t="s">
        <v>1129</v>
      </c>
      <c r="E1" s="247"/>
      <c r="F1" s="247"/>
      <c r="G1" s="248" t="s">
        <v>1312</v>
      </c>
      <c r="H1" s="248"/>
      <c r="I1" s="248"/>
      <c r="J1" s="248"/>
      <c r="K1" s="248"/>
      <c r="L1" s="248"/>
      <c r="M1" s="248"/>
    </row>
    <row r="2" spans="1:14" ht="30" customHeight="1">
      <c r="A2" s="249" t="s">
        <v>9</v>
      </c>
      <c r="B2" s="245" t="s">
        <v>8</v>
      </c>
      <c r="C2" s="245" t="s">
        <v>986</v>
      </c>
      <c r="D2" s="245" t="s">
        <v>58</v>
      </c>
      <c r="E2" s="251" t="s">
        <v>53</v>
      </c>
      <c r="F2" s="252"/>
      <c r="G2" s="253" t="s">
        <v>52</v>
      </c>
      <c r="H2" s="255" t="s">
        <v>271</v>
      </c>
      <c r="I2" s="256"/>
      <c r="J2" s="256"/>
      <c r="K2" s="256"/>
      <c r="L2" s="257"/>
      <c r="M2" s="245" t="s">
        <v>11</v>
      </c>
      <c r="N2" s="245" t="s">
        <v>958</v>
      </c>
    </row>
    <row r="3" spans="1:14" s="7" customFormat="1" ht="30" customHeight="1">
      <c r="A3" s="250"/>
      <c r="B3" s="246"/>
      <c r="C3" s="246"/>
      <c r="D3" s="246"/>
      <c r="E3" s="38" t="s">
        <v>54</v>
      </c>
      <c r="F3" s="38" t="s">
        <v>55</v>
      </c>
      <c r="G3" s="254"/>
      <c r="H3" s="38" t="s">
        <v>710</v>
      </c>
      <c r="I3" s="38" t="s">
        <v>306</v>
      </c>
      <c r="J3" s="38" t="s">
        <v>1</v>
      </c>
      <c r="K3" s="38" t="s">
        <v>283</v>
      </c>
      <c r="L3" s="38" t="s">
        <v>297</v>
      </c>
      <c r="M3" s="246"/>
      <c r="N3" s="246"/>
    </row>
    <row r="4" spans="1:14" s="18" customFormat="1" ht="30" customHeight="1">
      <c r="A4" s="35"/>
      <c r="B4" s="26" t="s">
        <v>1479</v>
      </c>
      <c r="C4" s="26"/>
      <c r="D4" s="36"/>
      <c r="E4" s="29"/>
      <c r="F4" s="29"/>
      <c r="G4" s="29"/>
      <c r="H4" s="28">
        <v>98</v>
      </c>
      <c r="I4" s="28">
        <v>49</v>
      </c>
      <c r="J4" s="28">
        <v>29</v>
      </c>
      <c r="K4" s="28">
        <v>27</v>
      </c>
      <c r="L4" s="29" t="s">
        <v>1512</v>
      </c>
      <c r="M4" s="37"/>
      <c r="N4" s="52"/>
    </row>
    <row r="5" spans="1:14" s="126" customFormat="1" ht="60" customHeight="1">
      <c r="A5" s="68"/>
      <c r="B5" s="103" t="s">
        <v>1481</v>
      </c>
      <c r="C5" s="103" t="s">
        <v>1485</v>
      </c>
      <c r="D5" s="68">
        <v>100</v>
      </c>
      <c r="E5" s="107">
        <v>508</v>
      </c>
      <c r="F5" s="107">
        <f t="shared" ref="F5:F6" si="0">E5/1000*D5</f>
        <v>50.8</v>
      </c>
      <c r="G5" s="111">
        <v>24</v>
      </c>
      <c r="H5" s="108">
        <f>F5+G5+$H$4</f>
        <v>172.8</v>
      </c>
      <c r="I5" s="108">
        <f>F5+G5+$I$4</f>
        <v>123.8</v>
      </c>
      <c r="J5" s="108">
        <f>F5+G5+$J$4</f>
        <v>103.8</v>
      </c>
      <c r="K5" s="108">
        <f>F5+G5+$K$4</f>
        <v>101.8</v>
      </c>
      <c r="L5" s="108" t="e">
        <f>F5+G5+$L$4</f>
        <v>#VALUE!</v>
      </c>
      <c r="M5" s="100" t="s">
        <v>1480</v>
      </c>
      <c r="N5" s="99" t="s">
        <v>1484</v>
      </c>
    </row>
    <row r="6" spans="1:14" s="126" customFormat="1" ht="60" customHeight="1">
      <c r="A6" s="68"/>
      <c r="B6" s="103" t="s">
        <v>1482</v>
      </c>
      <c r="C6" s="103" t="s">
        <v>1486</v>
      </c>
      <c r="D6" s="68">
        <v>100</v>
      </c>
      <c r="E6" s="107">
        <v>898</v>
      </c>
      <c r="F6" s="107">
        <f t="shared" si="0"/>
        <v>89.8</v>
      </c>
      <c r="G6" s="111">
        <v>24</v>
      </c>
      <c r="H6" s="108">
        <f>F6+G6+$H$4</f>
        <v>211.8</v>
      </c>
      <c r="I6" s="108">
        <f>F6+G6+$I$4</f>
        <v>162.80000000000001</v>
      </c>
      <c r="J6" s="108">
        <f>F6+G6+$J$4</f>
        <v>142.80000000000001</v>
      </c>
      <c r="K6" s="108">
        <f>F6+G6+$K$4</f>
        <v>140.80000000000001</v>
      </c>
      <c r="L6" s="108" t="e">
        <f>F6+G6+$L$4</f>
        <v>#VALUE!</v>
      </c>
      <c r="M6" s="98" t="s">
        <v>1483</v>
      </c>
      <c r="N6" s="99" t="s">
        <v>1484</v>
      </c>
    </row>
    <row r="7" spans="1:14" s="18" customFormat="1" ht="30" customHeight="1">
      <c r="A7" s="35"/>
      <c r="B7" s="26" t="s">
        <v>1221</v>
      </c>
      <c r="C7" s="26"/>
      <c r="D7" s="36"/>
      <c r="E7" s="29"/>
      <c r="F7" s="29"/>
      <c r="G7" s="29"/>
      <c r="H7" s="28">
        <v>84</v>
      </c>
      <c r="I7" s="28">
        <v>42</v>
      </c>
      <c r="J7" s="28">
        <v>22</v>
      </c>
      <c r="K7" s="28">
        <v>20</v>
      </c>
      <c r="L7" s="29" t="s">
        <v>1512</v>
      </c>
      <c r="M7" s="37"/>
      <c r="N7" s="52"/>
    </row>
    <row r="8" spans="1:14" s="126" customFormat="1" ht="60" customHeight="1">
      <c r="A8" s="68" t="s">
        <v>1236</v>
      </c>
      <c r="B8" s="103" t="s">
        <v>1222</v>
      </c>
      <c r="C8" s="103" t="s">
        <v>1234</v>
      </c>
      <c r="D8" s="68">
        <v>100</v>
      </c>
      <c r="E8" s="107">
        <v>1028</v>
      </c>
      <c r="F8" s="107">
        <f t="shared" ref="F8:F9" si="1">E8/1000*D8</f>
        <v>102.8</v>
      </c>
      <c r="G8" s="111">
        <v>30</v>
      </c>
      <c r="H8" s="108">
        <f>F8+G8+$H$7</f>
        <v>216.8</v>
      </c>
      <c r="I8" s="108">
        <f>F8+G8+$I$7</f>
        <v>174.8</v>
      </c>
      <c r="J8" s="108">
        <f>F8+G8+$J$7</f>
        <v>154.80000000000001</v>
      </c>
      <c r="K8" s="108">
        <f>F8+G8+$K$7</f>
        <v>152.80000000000001</v>
      </c>
      <c r="L8" s="108" t="e">
        <f>F8+G8+$L$7</f>
        <v>#VALUE!</v>
      </c>
      <c r="M8" s="100" t="s">
        <v>1224</v>
      </c>
      <c r="N8" s="99" t="s">
        <v>1238</v>
      </c>
    </row>
    <row r="9" spans="1:14" s="126" customFormat="1" ht="60" customHeight="1">
      <c r="A9" s="68" t="s">
        <v>1237</v>
      </c>
      <c r="B9" s="102" t="s">
        <v>1223</v>
      </c>
      <c r="C9" s="103" t="s">
        <v>1235</v>
      </c>
      <c r="D9" s="68">
        <v>100</v>
      </c>
      <c r="E9" s="107">
        <v>2692</v>
      </c>
      <c r="F9" s="107">
        <f t="shared" si="1"/>
        <v>269.20000000000005</v>
      </c>
      <c r="G9" s="111">
        <v>30</v>
      </c>
      <c r="H9" s="108">
        <f t="shared" ref="H9" si="2">F9+G9+$H$7</f>
        <v>383.20000000000005</v>
      </c>
      <c r="I9" s="108">
        <f t="shared" ref="I9" si="3">F9+G9+$I$7</f>
        <v>341.20000000000005</v>
      </c>
      <c r="J9" s="108">
        <f t="shared" ref="J9" si="4">F9+G9+$J$7</f>
        <v>321.20000000000005</v>
      </c>
      <c r="K9" s="108">
        <f t="shared" ref="K9" si="5">F9+G9+$K$7</f>
        <v>319.20000000000005</v>
      </c>
      <c r="L9" s="108" t="e">
        <f t="shared" ref="L9" si="6">F9+G9+$L$7</f>
        <v>#VALUE!</v>
      </c>
      <c r="M9" s="98" t="s">
        <v>1225</v>
      </c>
      <c r="N9" s="99" t="s">
        <v>1238</v>
      </c>
    </row>
  </sheetData>
  <mergeCells count="11">
    <mergeCell ref="M2:M3"/>
    <mergeCell ref="N2:N3"/>
    <mergeCell ref="D1:F1"/>
    <mergeCell ref="A2:A3"/>
    <mergeCell ref="B2:B3"/>
    <mergeCell ref="C2:C3"/>
    <mergeCell ref="D2:D3"/>
    <mergeCell ref="E2:F2"/>
    <mergeCell ref="G2:G3"/>
    <mergeCell ref="H2:L2"/>
    <mergeCell ref="G1:M1"/>
  </mergeCells>
  <phoneticPr fontId="21"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6B996-3C39-4082-8141-7FE0363C18DA}">
  <sheetPr>
    <tabColor rgb="FF92D050"/>
  </sheetPr>
  <dimension ref="A1:F54"/>
  <sheetViews>
    <sheetView zoomScaleNormal="100" workbookViewId="0">
      <selection activeCell="B4" sqref="B4"/>
    </sheetView>
  </sheetViews>
  <sheetFormatPr defaultColWidth="8.88671875" defaultRowHeight="14.4"/>
  <cols>
    <col min="1" max="1" width="10" style="81" customWidth="1"/>
    <col min="2" max="2" width="89.77734375" style="81" customWidth="1"/>
    <col min="3" max="3" width="9.33203125" style="81" customWidth="1"/>
    <col min="4" max="4" width="18.44140625" style="85" bestFit="1" customWidth="1"/>
    <col min="5" max="5" width="16.6640625" style="81" customWidth="1"/>
    <col min="6" max="6" width="19" style="195" customWidth="1"/>
    <col min="7" max="16384" width="8.88671875" style="81"/>
  </cols>
  <sheetData>
    <row r="1" spans="1:6" ht="60" customHeight="1">
      <c r="A1" s="43"/>
      <c r="B1" s="168" t="s">
        <v>1206</v>
      </c>
    </row>
    <row r="2" spans="1:6" ht="30" customHeight="1">
      <c r="A2" s="87" t="s">
        <v>9</v>
      </c>
      <c r="B2" s="88" t="s">
        <v>317</v>
      </c>
      <c r="C2" s="88" t="s">
        <v>909</v>
      </c>
      <c r="D2" s="89" t="s">
        <v>910</v>
      </c>
      <c r="E2" s="196"/>
      <c r="F2" s="207" t="s">
        <v>1287</v>
      </c>
    </row>
    <row r="3" spans="1:6" ht="30" customHeight="1">
      <c r="A3" s="203"/>
      <c r="B3" s="204" t="s">
        <v>911</v>
      </c>
      <c r="C3" s="205"/>
      <c r="D3" s="89"/>
      <c r="E3" s="196"/>
      <c r="F3" s="197"/>
    </row>
    <row r="4" spans="1:6" ht="90" customHeight="1">
      <c r="A4" s="198">
        <v>100006</v>
      </c>
      <c r="B4" s="199" t="s">
        <v>874</v>
      </c>
      <c r="C4" s="200" t="s">
        <v>875</v>
      </c>
      <c r="D4" s="201">
        <v>25.76</v>
      </c>
      <c r="E4" s="202" t="s">
        <v>0</v>
      </c>
      <c r="F4" s="169"/>
    </row>
    <row r="5" spans="1:6" ht="90" customHeight="1">
      <c r="A5" s="90">
        <v>100001</v>
      </c>
      <c r="B5" s="82" t="s">
        <v>876</v>
      </c>
      <c r="C5" s="83" t="s">
        <v>875</v>
      </c>
      <c r="D5" s="84">
        <v>28.85</v>
      </c>
      <c r="E5" s="86" t="s">
        <v>0</v>
      </c>
      <c r="F5" s="169"/>
    </row>
    <row r="6" spans="1:6" ht="90" customHeight="1">
      <c r="A6" s="90">
        <v>100003</v>
      </c>
      <c r="B6" s="82" t="s">
        <v>877</v>
      </c>
      <c r="C6" s="83" t="s">
        <v>878</v>
      </c>
      <c r="D6" s="84">
        <v>30.39</v>
      </c>
      <c r="E6" s="86" t="s">
        <v>0</v>
      </c>
      <c r="F6" s="12"/>
    </row>
    <row r="7" spans="1:6" ht="90" customHeight="1">
      <c r="A7" s="154">
        <v>100007</v>
      </c>
      <c r="B7" s="155" t="s">
        <v>1164</v>
      </c>
      <c r="C7" s="156" t="s">
        <v>875</v>
      </c>
      <c r="D7" s="157">
        <v>28.85</v>
      </c>
      <c r="E7" s="158"/>
      <c r="F7" s="206"/>
    </row>
    <row r="8" spans="1:6" ht="90" customHeight="1">
      <c r="A8" s="154">
        <v>100008</v>
      </c>
      <c r="B8" s="155" t="s">
        <v>1165</v>
      </c>
      <c r="C8" s="156" t="s">
        <v>1166</v>
      </c>
      <c r="D8" s="157">
        <v>29.77</v>
      </c>
      <c r="E8" s="158"/>
      <c r="F8" s="206"/>
    </row>
    <row r="9" spans="1:6" ht="90" customHeight="1">
      <c r="A9" s="154">
        <v>100009</v>
      </c>
      <c r="B9" s="155" t="s">
        <v>1284</v>
      </c>
      <c r="C9" s="156" t="s">
        <v>1178</v>
      </c>
      <c r="D9" s="157">
        <v>65</v>
      </c>
      <c r="E9" s="158"/>
      <c r="F9" s="206"/>
    </row>
    <row r="10" spans="1:6" ht="90" customHeight="1">
      <c r="A10" s="159">
        <v>100010</v>
      </c>
      <c r="B10" s="160" t="s">
        <v>1285</v>
      </c>
      <c r="C10" s="161" t="s">
        <v>1286</v>
      </c>
      <c r="D10" s="162">
        <v>60</v>
      </c>
      <c r="E10" s="163"/>
      <c r="F10" s="208"/>
    </row>
    <row r="11" spans="1:6" ht="30" customHeight="1">
      <c r="A11" s="209"/>
      <c r="B11" s="204" t="s">
        <v>912</v>
      </c>
      <c r="C11" s="205"/>
      <c r="D11" s="89"/>
      <c r="E11" s="196"/>
      <c r="F11" s="197"/>
    </row>
    <row r="12" spans="1:6" ht="90" customHeight="1">
      <c r="A12" s="198">
        <v>200007</v>
      </c>
      <c r="B12" s="199" t="s">
        <v>879</v>
      </c>
      <c r="C12" s="200" t="s">
        <v>880</v>
      </c>
      <c r="D12" s="201">
        <v>17.010000000000002</v>
      </c>
      <c r="E12" s="202" t="s">
        <v>0</v>
      </c>
      <c r="F12" s="169"/>
    </row>
    <row r="13" spans="1:6" ht="90" customHeight="1">
      <c r="A13" s="90">
        <v>200004</v>
      </c>
      <c r="B13" s="82" t="s">
        <v>881</v>
      </c>
      <c r="C13" s="83" t="s">
        <v>882</v>
      </c>
      <c r="D13" s="84">
        <v>16.5</v>
      </c>
      <c r="E13" s="86" t="s">
        <v>0</v>
      </c>
      <c r="F13" s="169"/>
    </row>
    <row r="14" spans="1:6" ht="90" customHeight="1">
      <c r="A14" s="90">
        <v>200009</v>
      </c>
      <c r="B14" s="82" t="s">
        <v>883</v>
      </c>
      <c r="C14" s="83" t="s">
        <v>875</v>
      </c>
      <c r="D14" s="84">
        <v>17.010000000000002</v>
      </c>
      <c r="E14" s="86" t="s">
        <v>0</v>
      </c>
      <c r="F14" s="169"/>
    </row>
    <row r="15" spans="1:6" ht="90" customHeight="1">
      <c r="A15" s="90">
        <v>200001</v>
      </c>
      <c r="B15" s="82" t="s">
        <v>884</v>
      </c>
      <c r="C15" s="83" t="s">
        <v>885</v>
      </c>
      <c r="D15" s="84">
        <v>16.98</v>
      </c>
      <c r="E15" s="86" t="s">
        <v>0</v>
      </c>
      <c r="F15" s="169"/>
    </row>
    <row r="16" spans="1:6" ht="90" customHeight="1">
      <c r="A16" s="90">
        <v>200011</v>
      </c>
      <c r="B16" s="82" t="s">
        <v>886</v>
      </c>
      <c r="C16" s="83" t="s">
        <v>882</v>
      </c>
      <c r="D16" s="84">
        <v>14.346</v>
      </c>
      <c r="E16" s="86" t="s">
        <v>0</v>
      </c>
      <c r="F16" s="169"/>
    </row>
    <row r="17" spans="1:6" ht="90" customHeight="1">
      <c r="A17" s="90">
        <v>200012</v>
      </c>
      <c r="B17" s="82" t="s">
        <v>887</v>
      </c>
      <c r="C17" s="83" t="s">
        <v>880</v>
      </c>
      <c r="D17" s="84">
        <v>15.65</v>
      </c>
      <c r="E17" s="86" t="s">
        <v>0</v>
      </c>
      <c r="F17" s="169"/>
    </row>
    <row r="18" spans="1:6" ht="90" customHeight="1">
      <c r="A18" s="90">
        <v>200006</v>
      </c>
      <c r="B18" s="82" t="s">
        <v>888</v>
      </c>
      <c r="C18" s="83" t="s">
        <v>875</v>
      </c>
      <c r="D18" s="84">
        <v>15.46</v>
      </c>
      <c r="E18" s="86" t="s">
        <v>0</v>
      </c>
      <c r="F18" s="169"/>
    </row>
    <row r="19" spans="1:6" ht="90" customHeight="1">
      <c r="A19" s="90">
        <v>200002</v>
      </c>
      <c r="B19" s="82" t="s">
        <v>889</v>
      </c>
      <c r="C19" s="83" t="s">
        <v>880</v>
      </c>
      <c r="D19" s="84">
        <v>14.926</v>
      </c>
      <c r="E19" s="86" t="s">
        <v>0</v>
      </c>
      <c r="F19" s="169"/>
    </row>
    <row r="20" spans="1:6" ht="90" customHeight="1">
      <c r="A20" s="206">
        <v>200013</v>
      </c>
      <c r="B20" s="39" t="s">
        <v>908</v>
      </c>
      <c r="C20" s="83" t="s">
        <v>875</v>
      </c>
      <c r="D20" s="97">
        <v>18.478999999999999</v>
      </c>
      <c r="E20" s="96"/>
      <c r="F20" s="169"/>
    </row>
    <row r="21" spans="1:6" ht="90" customHeight="1">
      <c r="A21" s="206">
        <v>200014</v>
      </c>
      <c r="B21" s="39" t="s">
        <v>1213</v>
      </c>
      <c r="C21" s="83" t="s">
        <v>875</v>
      </c>
      <c r="D21" s="97">
        <v>18.478999999999999</v>
      </c>
      <c r="E21" s="96"/>
      <c r="F21" s="169"/>
    </row>
    <row r="22" spans="1:6" ht="90" customHeight="1">
      <c r="A22" s="153">
        <v>200015</v>
      </c>
      <c r="B22" s="39" t="s">
        <v>906</v>
      </c>
      <c r="C22" s="83" t="s">
        <v>882</v>
      </c>
      <c r="D22" s="97">
        <v>34.174999999999997</v>
      </c>
      <c r="E22" s="96"/>
      <c r="F22" s="169"/>
    </row>
    <row r="23" spans="1:6" ht="90" customHeight="1">
      <c r="A23" s="153">
        <v>600006</v>
      </c>
      <c r="B23" s="39" t="s">
        <v>907</v>
      </c>
      <c r="C23" s="96"/>
      <c r="D23" s="97">
        <v>70.73</v>
      </c>
      <c r="E23" s="96"/>
      <c r="F23" s="169"/>
    </row>
    <row r="24" spans="1:6" ht="90" customHeight="1">
      <c r="A24" s="206">
        <v>200016</v>
      </c>
      <c r="B24" s="39" t="s">
        <v>1174</v>
      </c>
      <c r="C24" s="83" t="s">
        <v>1178</v>
      </c>
      <c r="D24" s="97">
        <v>14.805</v>
      </c>
      <c r="E24" s="96"/>
      <c r="F24" s="206"/>
    </row>
    <row r="25" spans="1:6" ht="90" customHeight="1">
      <c r="A25" s="153">
        <v>200017</v>
      </c>
      <c r="B25" s="39" t="s">
        <v>1175</v>
      </c>
      <c r="C25" s="83" t="s">
        <v>1179</v>
      </c>
      <c r="D25" s="97">
        <v>19.488</v>
      </c>
      <c r="E25" s="96"/>
      <c r="F25" s="169"/>
    </row>
    <row r="26" spans="1:6" ht="90" customHeight="1">
      <c r="A26" s="153">
        <v>200018</v>
      </c>
      <c r="B26" s="39" t="s">
        <v>1176</v>
      </c>
      <c r="C26" s="83" t="s">
        <v>1180</v>
      </c>
      <c r="D26" s="97">
        <v>13.949</v>
      </c>
      <c r="E26" s="96"/>
      <c r="F26" s="169"/>
    </row>
    <row r="27" spans="1:6" s="192" customFormat="1" ht="90" customHeight="1">
      <c r="A27" s="210">
        <v>200019</v>
      </c>
      <c r="B27" s="129" t="s">
        <v>1261</v>
      </c>
      <c r="C27" s="156" t="s">
        <v>875</v>
      </c>
      <c r="D27" s="166">
        <v>18.478999999999999</v>
      </c>
      <c r="E27" s="165"/>
      <c r="F27" s="210"/>
    </row>
    <row r="28" spans="1:6" s="192" customFormat="1" ht="90" customHeight="1">
      <c r="A28" s="164">
        <v>200020</v>
      </c>
      <c r="B28" s="129" t="s">
        <v>1260</v>
      </c>
      <c r="C28" s="156" t="s">
        <v>1258</v>
      </c>
      <c r="D28" s="166">
        <v>23.399000000000001</v>
      </c>
      <c r="E28" s="165"/>
      <c r="F28" s="210"/>
    </row>
    <row r="29" spans="1:6" s="192" customFormat="1" ht="90" customHeight="1">
      <c r="A29" s="211">
        <v>200021</v>
      </c>
      <c r="B29" s="190" t="s">
        <v>1259</v>
      </c>
      <c r="C29" s="161" t="s">
        <v>880</v>
      </c>
      <c r="D29" s="212">
        <v>17.809999999999999</v>
      </c>
      <c r="E29" s="213"/>
      <c r="F29" s="210"/>
    </row>
    <row r="30" spans="1:6" ht="30" customHeight="1">
      <c r="A30" s="209"/>
      <c r="B30" s="204" t="s">
        <v>913</v>
      </c>
      <c r="C30" s="205"/>
      <c r="D30" s="89"/>
      <c r="E30" s="196"/>
      <c r="F30" s="197"/>
    </row>
    <row r="31" spans="1:6" ht="90" customHeight="1">
      <c r="A31" s="198">
        <v>300007</v>
      </c>
      <c r="B31" s="199" t="s">
        <v>890</v>
      </c>
      <c r="C31" s="200"/>
      <c r="D31" s="201">
        <v>5.42</v>
      </c>
      <c r="E31" s="202" t="s">
        <v>0</v>
      </c>
      <c r="F31" s="169"/>
    </row>
    <row r="32" spans="1:6" ht="90" customHeight="1">
      <c r="A32" s="90">
        <v>300004</v>
      </c>
      <c r="B32" s="82" t="s">
        <v>891</v>
      </c>
      <c r="C32" s="83"/>
      <c r="D32" s="187">
        <v>10.275</v>
      </c>
      <c r="E32" s="86" t="s">
        <v>0</v>
      </c>
      <c r="F32" s="169"/>
    </row>
    <row r="33" spans="1:6" ht="90" customHeight="1">
      <c r="A33" s="90">
        <v>300003</v>
      </c>
      <c r="B33" s="82" t="s">
        <v>892</v>
      </c>
      <c r="C33" s="83"/>
      <c r="D33" s="187">
        <v>17.593</v>
      </c>
      <c r="E33" s="86" t="s">
        <v>0</v>
      </c>
      <c r="F33" s="169"/>
    </row>
    <row r="34" spans="1:6" ht="90" customHeight="1">
      <c r="A34" s="90">
        <v>400002</v>
      </c>
      <c r="B34" s="82" t="s">
        <v>893</v>
      </c>
      <c r="C34" s="83"/>
      <c r="D34" s="187">
        <v>11.933999999999999</v>
      </c>
      <c r="E34" s="86" t="s">
        <v>0</v>
      </c>
      <c r="F34" s="169"/>
    </row>
    <row r="35" spans="1:6" ht="90" customHeight="1">
      <c r="A35" s="90">
        <v>900002</v>
      </c>
      <c r="B35" s="82" t="s">
        <v>894</v>
      </c>
      <c r="C35" s="83"/>
      <c r="D35" s="187">
        <v>5.46</v>
      </c>
      <c r="E35" s="86" t="s">
        <v>0</v>
      </c>
      <c r="F35" s="169"/>
    </row>
    <row r="36" spans="1:6" ht="90" customHeight="1">
      <c r="A36" s="90">
        <v>300008</v>
      </c>
      <c r="B36" s="82" t="s">
        <v>895</v>
      </c>
      <c r="C36" s="83"/>
      <c r="D36" s="187">
        <v>6.5679999999999996</v>
      </c>
      <c r="E36" s="86" t="s">
        <v>0</v>
      </c>
      <c r="F36" s="169"/>
    </row>
    <row r="37" spans="1:6" ht="90" customHeight="1">
      <c r="A37" s="90">
        <v>300009</v>
      </c>
      <c r="B37" s="82" t="s">
        <v>896</v>
      </c>
      <c r="C37" s="83"/>
      <c r="D37" s="187">
        <v>26.45</v>
      </c>
      <c r="E37" s="86" t="s">
        <v>0</v>
      </c>
      <c r="F37" s="169"/>
    </row>
    <row r="38" spans="1:6" ht="90" customHeight="1">
      <c r="A38" s="90">
        <v>300010</v>
      </c>
      <c r="B38" s="82" t="s">
        <v>897</v>
      </c>
      <c r="C38" s="83"/>
      <c r="D38" s="187">
        <v>7.0369999999999999</v>
      </c>
      <c r="E38" s="86" t="s">
        <v>0</v>
      </c>
      <c r="F38" s="169"/>
    </row>
    <row r="39" spans="1:6" ht="90" customHeight="1">
      <c r="A39" s="90">
        <v>300011</v>
      </c>
      <c r="B39" s="82" t="s">
        <v>898</v>
      </c>
      <c r="C39" s="83"/>
      <c r="D39" s="187">
        <v>9.1140000000000008</v>
      </c>
      <c r="E39" s="86" t="s">
        <v>0</v>
      </c>
      <c r="F39" s="169"/>
    </row>
    <row r="40" spans="1:6" ht="90" customHeight="1">
      <c r="A40" s="90">
        <v>300012</v>
      </c>
      <c r="B40" s="82" t="s">
        <v>899</v>
      </c>
      <c r="C40" s="83"/>
      <c r="D40" s="187">
        <v>5.9889999999999999</v>
      </c>
      <c r="E40" s="86" t="s">
        <v>0</v>
      </c>
      <c r="F40" s="169"/>
    </row>
    <row r="41" spans="1:6" ht="90" customHeight="1">
      <c r="A41" s="90">
        <v>400003</v>
      </c>
      <c r="B41" s="82" t="s">
        <v>900</v>
      </c>
      <c r="C41" s="83"/>
      <c r="D41" s="187">
        <v>11.933999999999999</v>
      </c>
      <c r="E41" s="86" t="s">
        <v>0</v>
      </c>
      <c r="F41" s="169"/>
    </row>
    <row r="42" spans="1:6" ht="90" customHeight="1">
      <c r="A42" s="90">
        <v>300005</v>
      </c>
      <c r="B42" s="82" t="s">
        <v>901</v>
      </c>
      <c r="C42" s="83"/>
      <c r="D42" s="187">
        <v>2.899</v>
      </c>
      <c r="E42" s="86" t="s">
        <v>0</v>
      </c>
      <c r="F42" s="169"/>
    </row>
    <row r="43" spans="1:6" ht="90" customHeight="1">
      <c r="A43" s="90">
        <v>400001</v>
      </c>
      <c r="B43" s="82" t="s">
        <v>902</v>
      </c>
      <c r="C43" s="83"/>
      <c r="D43" s="187">
        <v>22.497</v>
      </c>
      <c r="E43" s="86" t="s">
        <v>0</v>
      </c>
      <c r="F43" s="169"/>
    </row>
    <row r="44" spans="1:6" ht="90" customHeight="1">
      <c r="A44" s="90">
        <v>300006</v>
      </c>
      <c r="B44" s="82" t="s">
        <v>903</v>
      </c>
      <c r="C44" s="83"/>
      <c r="D44" s="187">
        <v>6.0149999999999997</v>
      </c>
      <c r="E44" s="86" t="s">
        <v>0</v>
      </c>
      <c r="F44" s="169"/>
    </row>
    <row r="45" spans="1:6" ht="90" customHeight="1">
      <c r="A45" s="91">
        <v>300001</v>
      </c>
      <c r="B45" s="92" t="s">
        <v>904</v>
      </c>
      <c r="C45" s="93"/>
      <c r="D45" s="188">
        <v>4.1849999999999996</v>
      </c>
      <c r="E45" s="94" t="s">
        <v>0</v>
      </c>
      <c r="F45" s="169"/>
    </row>
    <row r="46" spans="1:6" ht="90" customHeight="1">
      <c r="A46" s="95">
        <v>400004</v>
      </c>
      <c r="B46" s="39" t="s">
        <v>905</v>
      </c>
      <c r="C46" s="96"/>
      <c r="D46" s="166">
        <v>48.93</v>
      </c>
      <c r="E46" s="96"/>
      <c r="F46" s="169"/>
    </row>
    <row r="47" spans="1:6" ht="90" customHeight="1">
      <c r="A47" s="154">
        <v>400005</v>
      </c>
      <c r="B47" s="155" t="s">
        <v>1168</v>
      </c>
      <c r="C47" s="156"/>
      <c r="D47" s="157">
        <v>14.474</v>
      </c>
      <c r="E47" s="158"/>
      <c r="F47" s="206"/>
    </row>
    <row r="48" spans="1:6" ht="90" customHeight="1">
      <c r="A48" s="154">
        <v>400006</v>
      </c>
      <c r="B48" s="155" t="s">
        <v>1169</v>
      </c>
      <c r="C48" s="156"/>
      <c r="D48" s="157">
        <v>12.638</v>
      </c>
      <c r="E48" s="158"/>
      <c r="F48" s="169"/>
    </row>
    <row r="49" spans="1:6" ht="90" customHeight="1">
      <c r="A49" s="154">
        <v>400007</v>
      </c>
      <c r="B49" s="155" t="s">
        <v>1170</v>
      </c>
      <c r="C49" s="156"/>
      <c r="D49" s="157">
        <v>12.45</v>
      </c>
      <c r="E49" s="158"/>
      <c r="F49" s="206"/>
    </row>
    <row r="50" spans="1:6" ht="90" customHeight="1">
      <c r="A50" s="159">
        <v>400008</v>
      </c>
      <c r="B50" s="160" t="s">
        <v>1171</v>
      </c>
      <c r="C50" s="161"/>
      <c r="D50" s="162">
        <v>13.05</v>
      </c>
      <c r="E50" s="163"/>
      <c r="F50" s="169"/>
    </row>
    <row r="51" spans="1:6" ht="90" customHeight="1">
      <c r="A51" s="164">
        <v>400009</v>
      </c>
      <c r="B51" s="129" t="s">
        <v>1172</v>
      </c>
      <c r="C51" s="165"/>
      <c r="D51" s="166">
        <v>13.071999999999999</v>
      </c>
      <c r="E51" s="165"/>
      <c r="F51" s="169"/>
    </row>
    <row r="52" spans="1:6" ht="90" customHeight="1">
      <c r="A52" s="159">
        <v>300013</v>
      </c>
      <c r="B52" s="160" t="s">
        <v>1177</v>
      </c>
      <c r="C52" s="161"/>
      <c r="D52" s="162">
        <v>10.53</v>
      </c>
      <c r="E52" s="163"/>
      <c r="F52" s="206"/>
    </row>
    <row r="53" spans="1:6" ht="90" customHeight="1">
      <c r="A53" s="164">
        <v>500001</v>
      </c>
      <c r="B53" s="129" t="s">
        <v>1173</v>
      </c>
      <c r="C53" s="165"/>
      <c r="D53" s="166">
        <v>11.468</v>
      </c>
      <c r="E53" s="165"/>
      <c r="F53" s="169"/>
    </row>
    <row r="54" spans="1:6" ht="90" customHeight="1">
      <c r="A54" s="164">
        <v>300014</v>
      </c>
      <c r="B54" s="129" t="s">
        <v>1283</v>
      </c>
      <c r="C54" s="165"/>
      <c r="D54" s="166">
        <v>12</v>
      </c>
      <c r="E54" s="165"/>
      <c r="F54" s="206"/>
    </row>
  </sheetData>
  <phoneticPr fontId="21" type="noConversion"/>
  <hyperlinks>
    <hyperlink ref="E4" r:id="rId1" display="https://natura-vita.net/upakovka/banki-dlya-kosmeticheskih-sredstv/prozrachnaya-bescvetnaya-banka-250-ml-s-diametrom-gorloviny-89-mm" xr:uid="{844C3BCB-7A91-4867-96A8-B695CF843963}"/>
    <hyperlink ref="E5" r:id="rId2" display="https://natura-vita.net/upakovka/banki-dlya-kosmeticheskih-sredstv/poluprozrachnaya-korichnevaya-banka-250-ml-s-diametrom-gorloviny-89-mm" xr:uid="{3B155BE6-C30F-4567-AAA0-9F7CB84C285D}"/>
    <hyperlink ref="E6" r:id="rId3" display="https://natura-vita.net/upakovka/banki-dlya-kosmeticheskih-sredstv/poluprozrachnaya-korichnevaya-banka-tvist-220-ml-s-diametrom-gorloviny-98-mm" xr:uid="{5F260591-8A6B-4725-8A61-32DADFEF988E}"/>
    <hyperlink ref="E14" r:id="rId4" display="https://natura-vita.net/upakovka/flakony-dlya-kosmeticheskih-sredstv/prozrachnyj-fioletovyj-cilindricheskij-flakon-250-ml-s-gorlovinoj-24-410" xr:uid="{93555E0F-7989-4491-9129-4203E725B154}"/>
    <hyperlink ref="E15" r:id="rId5" display="https://natura-vita.net/upakovka/flakony-dlya-kosmeticheskih-sredstv/prozrachnyj-bescvetnyj-cilindricheskij-flakon-pod-penoobrazovatel-165-ml-s-gorlovinoj-43-400" xr:uid="{662C95D2-4FAD-40AB-AD28-1C86D42D73B5}"/>
    <hyperlink ref="E16" r:id="rId6" display="https://natura-vita.net/upakovka/flakony-dlya-kosmeticheskih-sredstv/prozrachnyj-bescvetnyj-cilindricheskij-flakon-pod-penoobrazovatel-165-ml-s-gorlovinoj-43-400" xr:uid="{EA05AEB8-3A27-4231-A150-9DA55400EF52}"/>
    <hyperlink ref="E17" r:id="rId7" display="https://natura-vita.net/upakovka/flakony-dlya-kosmeticheskih-sredstv/prozrachnyj-bescvetnyj-cilindricheskij-flakon-200-ml-s-gorlovinoj-24-410" xr:uid="{E9A59A24-69C1-435F-A24B-72958DD4EE3C}"/>
    <hyperlink ref="E18" r:id="rId8" display="https://natura-vita.net/upakovka/flakony-dlya-kosmeticheskih-sredstv/prozrachnyj-bescvetnyj-ovalnyj-flakon-250-ml-s-gorlovinoj-24-410" xr:uid="{0CE83C69-9004-4420-82CC-3D7021438065}"/>
    <hyperlink ref="E19" r:id="rId9" display="https://natura-vita.net/upakovka/flakony-dlya-kosmeticheskih-sredstv/prozrachnyj-bescvetnyj-kruglyj-flakon-200-ml-s-gorlovinoj-24-410" xr:uid="{E45ADA73-A8E8-442C-B29C-7E77AF07E90E}"/>
    <hyperlink ref="E31" r:id="rId10" display="https://natura-vita.net/upakovka/kryshki-kolpachki-i-dozatory/chernyj-kolpachok-disk-top-dlya-flakona-s-gorlovinoj-24-410" xr:uid="{81B5E93D-12C2-4E1B-B3C2-2E3E00A7271E}"/>
    <hyperlink ref="E32" r:id="rId11" display="https://natura-vita.net/upakovka/kryshki-kolpachki-i-dozatory/chernaya-navinchivaemaya-kryshka-dlya-banki-s-diametrom-gorloviny-89-mm" xr:uid="{A89EF10B-F262-4D28-91B7-4B5E11999ADD}"/>
    <hyperlink ref="E33" r:id="rId12" display="https://natura-vita.net/upakovka/kryshki-kolpachki-i-dozatory/chernaya-navinchivaemaya-kryshka-tvist-dlya-banki-s-diametrom-gorloviny-98-mm" xr:uid="{6D69C3A2-F1D5-4B40-8370-149384E4ADD1}"/>
    <hyperlink ref="E34" r:id="rId13" display="https://natura-vita.net/upakovka/kryshki-kolpachki-i-dozatory/bescvetnyj-povorotnyj-uzkij-dozator-105-mm-dlya-flakona-s-gorlovinoj-24-410" xr:uid="{6BD52D5B-1566-4F26-99DA-A592511F96F3}"/>
    <hyperlink ref="E35" r:id="rId14" display="https://natura-vita.net/upakovka/kryshki-kolpachki-i-dozatory/bescvetnyj-otsekatel-dlya-banki-s-diametrom-gorloviny-89-mm" xr:uid="{D4D02E3E-19F9-4D0C-8896-75822574D908}"/>
    <hyperlink ref="E36" r:id="rId15" display="https://natura-vita.net/upakovka/kryshki-kolpachki-i-dozatory/bescvetnyj-kolpachok-disk-top-dlya-flakona-s-gorlovinoj-24-410" xr:uid="{A0499C54-C66D-41D3-A206-05C70F93B467}"/>
    <hyperlink ref="E37" r:id="rId16" display="https://natura-vita.net/upakovka/kryshki-kolpachki-i-dozatory/bescvetnyj-kolpachok-disk-top-dlya-flakona-s-gorlovinoj-24-410" xr:uid="{9F84FDA8-4EF6-4D28-A8EB-EE7A7B0C818E}"/>
    <hyperlink ref="E38" r:id="rId17" display="https://natura-vita.net/upakovka/kryshki-kolpachki-i-dozatory/bescvetnaya-navinchivaemaya-kryshka-dlya-banki-s-diametrom-gorloviny-89-mm" xr:uid="{73120503-B5BF-4ADF-8086-F24930434AEA}"/>
    <hyperlink ref="E39" r:id="rId18" display="https://natura-vita.net/upakovka/kryshki-kolpachki-i-dozatory/bescvetnaya-navinchivaemaya-kryshka-dlya-banki-s-diametrom-gorloviny-89-mm" xr:uid="{5EAC1B0D-4102-4677-973E-EE3C4075793B}"/>
    <hyperlink ref="E40" r:id="rId19" display="https://natura-vita.net/upakovka/kryshki-kolpachki-i-dozatory/bescvetnaya-navinchivaemaya-kryshka-dlya-banki-s-diametrom-gorloviny-89-mm" xr:uid="{C9C224A8-BE2D-4DBB-B401-FCC0237CDB2A}"/>
    <hyperlink ref="E41" r:id="rId20" display="https://natura-vita.net/upakovka/kryshki-kolpachki-i-dozatory/belyj-povorotnyj-uzkij-dozator-190-mm-dlya-flakona-s-gorlovinoj-24-410" xr:uid="{70887BF4-7B42-4541-8BB2-0B139488DCB1}"/>
    <hyperlink ref="E42" r:id="rId21" display="https://natura-vita.net/upakovka/kryshki-kolpachki-i-dozatory/belyj-kolpachok-flip-top-dlya-flakona-s-gorlovinoj-24-410" xr:uid="{29F39226-D39E-405B-ACC3-10E5185D89F6}"/>
    <hyperlink ref="E43" r:id="rId22" display="https://natura-vita.net/upakovka/kryshki-kolpachki-i-dozatory/belyj-penoobrazovatel-dlya-flakona-s-gorlovinoj-43-400" xr:uid="{A7E569C3-9172-4F54-A688-1F9C62A04372}"/>
    <hyperlink ref="E44" r:id="rId23" display="https://natura-vita.net/upakovka/kryshki-kolpachki-i-dozatory/belyj-kolpachok-disk-top-dlya-flakona-s-gorlovinoj-24-410" xr:uid="{B1990D37-A47C-446C-B33D-456933C72D17}"/>
    <hyperlink ref="E45" r:id="rId24" display="https://natura-vita.net/upakovka/kryshki-kolpachki-i-dozatory/chernyj-kolpachok-flip-top-dlya-flakona-s-gorlovinoj-28-410" xr:uid="{25167771-1928-47ED-8F54-9106719A175E}"/>
    <hyperlink ref="E13" r:id="rId25" display="https://natura-vita.net/upakovka/flakony-dlya-kosmeticheskih-sredstv/poluprozrachnyj-korichnevyj-kruglyj-flakon-320-ml-s-gorlovinoj-28-410" xr:uid="{68F00010-F4EB-433C-9729-F600325D7EE9}"/>
    <hyperlink ref="E12" r:id="rId26" display="https://natura-vita.net/upakovka/flakony-dlya-kosmeticheskih-sredstv/neprozrachnyj-belyj-cilindricheskij-flakon-200-ml-s-gorlovinoj-24-410" xr:uid="{6B97A2B5-B109-461A-A372-B7C67CBF85C4}"/>
  </hyperlinks>
  <pageMargins left="0.7" right="0.7" top="0.75" bottom="0.75" header="0.3" footer="0.3"/>
  <pageSetup paperSize="9" orientation="portrait" r:id="rId27"/>
  <drawing r:id="rId28"/>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B7B7E-A7E5-473C-BC18-2B301388C4CD}">
  <sheetPr>
    <tabColor theme="7" tint="0.79998168889431442"/>
  </sheetPr>
  <dimension ref="A1:N18"/>
  <sheetViews>
    <sheetView zoomScaleNormal="100" workbookViewId="0">
      <pane ySplit="3" topLeftCell="A13" activePane="bottomLeft" state="frozen"/>
      <selection activeCell="E12" sqref="E12"/>
      <selection pane="bottomLeft" activeCell="B17" sqref="B17"/>
    </sheetView>
  </sheetViews>
  <sheetFormatPr defaultColWidth="8.77734375" defaultRowHeight="14.4"/>
  <cols>
    <col min="1" max="1" width="10" style="5" customWidth="1"/>
    <col min="2" max="2" width="39" style="2" bestFit="1" customWidth="1"/>
    <col min="3" max="3" width="43.44140625" style="2" customWidth="1"/>
    <col min="4" max="4" width="12.6640625" style="3" customWidth="1"/>
    <col min="5" max="12" width="12.6640625" style="6" customWidth="1"/>
    <col min="13" max="13" width="140.77734375" style="4" customWidth="1"/>
    <col min="14" max="14" width="18.44140625" style="55" customWidth="1"/>
  </cols>
  <sheetData>
    <row r="1" spans="1:14" ht="60" customHeight="1">
      <c r="B1" s="42" t="s">
        <v>56</v>
      </c>
      <c r="C1" s="150" t="s">
        <v>1131</v>
      </c>
      <c r="D1" s="247" t="s">
        <v>1129</v>
      </c>
      <c r="E1" s="247"/>
      <c r="F1" s="247"/>
      <c r="G1" s="248" t="s">
        <v>1312</v>
      </c>
      <c r="H1" s="248"/>
      <c r="I1" s="248"/>
      <c r="J1" s="248"/>
      <c r="K1" s="248"/>
      <c r="L1" s="248"/>
      <c r="M1" s="248"/>
    </row>
    <row r="2" spans="1:14" ht="30" customHeight="1">
      <c r="A2" s="249" t="s">
        <v>9</v>
      </c>
      <c r="B2" s="245" t="s">
        <v>8</v>
      </c>
      <c r="C2" s="245" t="s">
        <v>18</v>
      </c>
      <c r="D2" s="245" t="s">
        <v>58</v>
      </c>
      <c r="E2" s="251" t="s">
        <v>53</v>
      </c>
      <c r="F2" s="252"/>
      <c r="G2" s="253" t="s">
        <v>52</v>
      </c>
      <c r="H2" s="255" t="s">
        <v>271</v>
      </c>
      <c r="I2" s="256"/>
      <c r="J2" s="256"/>
      <c r="K2" s="256"/>
      <c r="L2" s="257"/>
      <c r="M2" s="245" t="s">
        <v>11</v>
      </c>
      <c r="N2" s="245" t="s">
        <v>958</v>
      </c>
    </row>
    <row r="3" spans="1:14" s="7" customFormat="1" ht="30" customHeight="1">
      <c r="A3" s="250"/>
      <c r="B3" s="246"/>
      <c r="C3" s="246"/>
      <c r="D3" s="246"/>
      <c r="E3" s="38" t="s">
        <v>54</v>
      </c>
      <c r="F3" s="38" t="s">
        <v>55</v>
      </c>
      <c r="G3" s="254"/>
      <c r="H3" s="38" t="s">
        <v>710</v>
      </c>
      <c r="I3" s="38" t="s">
        <v>306</v>
      </c>
      <c r="J3" s="38" t="s">
        <v>1</v>
      </c>
      <c r="K3" s="38" t="s">
        <v>283</v>
      </c>
      <c r="L3" s="38" t="s">
        <v>297</v>
      </c>
      <c r="M3" s="246"/>
      <c r="N3" s="246"/>
    </row>
    <row r="4" spans="1:14" s="1" customFormat="1" ht="30" customHeight="1">
      <c r="A4" s="31"/>
      <c r="B4" s="26" t="s">
        <v>181</v>
      </c>
      <c r="C4" s="32"/>
      <c r="D4" s="33"/>
      <c r="E4" s="34"/>
      <c r="F4" s="34"/>
      <c r="G4" s="34"/>
      <c r="H4" s="28">
        <v>84</v>
      </c>
      <c r="I4" s="28">
        <v>42</v>
      </c>
      <c r="J4" s="28">
        <v>24</v>
      </c>
      <c r="K4" s="28">
        <v>22</v>
      </c>
      <c r="L4" s="29" t="s">
        <v>1512</v>
      </c>
      <c r="M4" s="30"/>
      <c r="N4" s="53"/>
    </row>
    <row r="5" spans="1:14" s="130" customFormat="1" ht="72">
      <c r="A5" s="112" t="s">
        <v>1142</v>
      </c>
      <c r="B5" s="103" t="s">
        <v>1041</v>
      </c>
      <c r="C5" s="103" t="s">
        <v>1038</v>
      </c>
      <c r="D5" s="68">
        <v>165</v>
      </c>
      <c r="E5" s="116">
        <v>140</v>
      </c>
      <c r="F5" s="107">
        <f>D5/1000*E5</f>
        <v>23.1</v>
      </c>
      <c r="G5" s="111">
        <v>42.57</v>
      </c>
      <c r="H5" s="108">
        <f t="shared" ref="H5" si="0">F5+G5+$H$4</f>
        <v>149.67000000000002</v>
      </c>
      <c r="I5" s="108">
        <f t="shared" ref="I5" si="1">F5+G5+$I$4</f>
        <v>107.67</v>
      </c>
      <c r="J5" s="108">
        <f t="shared" ref="J5" si="2">F5+G5+$J$4</f>
        <v>89.67</v>
      </c>
      <c r="K5" s="108">
        <f t="shared" ref="K5" si="3">F5+G5+$K$4</f>
        <v>87.67</v>
      </c>
      <c r="L5" s="108" t="e">
        <f t="shared" ref="L5" si="4">F5+G5+$L$4</f>
        <v>#VALUE!</v>
      </c>
      <c r="M5" s="100" t="s">
        <v>984</v>
      </c>
      <c r="N5" s="99" t="s">
        <v>708</v>
      </c>
    </row>
    <row r="6" spans="1:14" s="1" customFormat="1" ht="72">
      <c r="A6" s="68">
        <v>410704</v>
      </c>
      <c r="B6" s="103" t="s">
        <v>183</v>
      </c>
      <c r="C6" s="103" t="s">
        <v>360</v>
      </c>
      <c r="D6" s="109">
        <v>165</v>
      </c>
      <c r="E6" s="105">
        <v>120</v>
      </c>
      <c r="F6" s="107">
        <f t="shared" ref="F6:F7" si="5">E6/1000*D6</f>
        <v>19.8</v>
      </c>
      <c r="G6" s="107">
        <v>42.57</v>
      </c>
      <c r="H6" s="108">
        <f t="shared" ref="H6:H15" si="6">F6+G6+$H$4</f>
        <v>146.37</v>
      </c>
      <c r="I6" s="108">
        <f t="shared" ref="I6:I15" si="7">F6+G6+$I$4</f>
        <v>104.37</v>
      </c>
      <c r="J6" s="108">
        <f>F6+G6+$J$4</f>
        <v>86.37</v>
      </c>
      <c r="K6" s="108">
        <f>F6+G6+$K$4</f>
        <v>84.37</v>
      </c>
      <c r="L6" s="108" t="e">
        <f>F6+G6+$L$4</f>
        <v>#VALUE!</v>
      </c>
      <c r="M6" s="17" t="s">
        <v>186</v>
      </c>
      <c r="N6" s="51" t="s">
        <v>0</v>
      </c>
    </row>
    <row r="7" spans="1:14" s="1" customFormat="1" ht="72">
      <c r="A7" s="69">
        <v>410705</v>
      </c>
      <c r="B7" s="102" t="s">
        <v>184</v>
      </c>
      <c r="C7" s="102" t="s">
        <v>359</v>
      </c>
      <c r="D7" s="104">
        <v>165</v>
      </c>
      <c r="E7" s="105">
        <v>120</v>
      </c>
      <c r="F7" s="107">
        <f t="shared" si="5"/>
        <v>19.8</v>
      </c>
      <c r="G7" s="107">
        <v>42.57</v>
      </c>
      <c r="H7" s="108">
        <f t="shared" si="6"/>
        <v>146.37</v>
      </c>
      <c r="I7" s="108">
        <f t="shared" si="7"/>
        <v>104.37</v>
      </c>
      <c r="J7" s="108">
        <f t="shared" ref="J7:J8" si="8">F7+G7+$J$4</f>
        <v>86.37</v>
      </c>
      <c r="K7" s="108">
        <f t="shared" ref="K7:K8" si="9">F7+G7+$K$4</f>
        <v>84.37</v>
      </c>
      <c r="L7" s="108" t="e">
        <f t="shared" ref="L7:L8" si="10">F7+G7+$L$4</f>
        <v>#VALUE!</v>
      </c>
      <c r="M7" s="10" t="s">
        <v>187</v>
      </c>
      <c r="N7" s="51" t="s">
        <v>0</v>
      </c>
    </row>
    <row r="8" spans="1:14" s="1" customFormat="1" ht="72">
      <c r="A8" s="113">
        <v>410706</v>
      </c>
      <c r="B8" s="114" t="s">
        <v>185</v>
      </c>
      <c r="C8" s="114" t="s">
        <v>358</v>
      </c>
      <c r="D8" s="115">
        <v>165</v>
      </c>
      <c r="E8" s="105">
        <v>120</v>
      </c>
      <c r="F8" s="193">
        <f t="shared" ref="F8:F10" si="11">E8/1000*D8</f>
        <v>19.8</v>
      </c>
      <c r="G8" s="107">
        <v>42.57</v>
      </c>
      <c r="H8" s="223">
        <f t="shared" si="6"/>
        <v>146.37</v>
      </c>
      <c r="I8" s="223">
        <f t="shared" si="7"/>
        <v>104.37</v>
      </c>
      <c r="J8" s="223">
        <f t="shared" si="8"/>
        <v>86.37</v>
      </c>
      <c r="K8" s="223">
        <f t="shared" si="9"/>
        <v>84.37</v>
      </c>
      <c r="L8" s="223" t="e">
        <f t="shared" si="10"/>
        <v>#VALUE!</v>
      </c>
      <c r="M8" s="22" t="s">
        <v>188</v>
      </c>
      <c r="N8" s="59" t="s">
        <v>0</v>
      </c>
    </row>
    <row r="9" spans="1:14" ht="72">
      <c r="A9" s="110" t="s">
        <v>364</v>
      </c>
      <c r="B9" s="102" t="s">
        <v>843</v>
      </c>
      <c r="C9" s="102" t="s">
        <v>357</v>
      </c>
      <c r="D9" s="104">
        <v>165</v>
      </c>
      <c r="E9" s="105">
        <v>120</v>
      </c>
      <c r="F9" s="106">
        <f t="shared" si="11"/>
        <v>19.8</v>
      </c>
      <c r="G9" s="107">
        <v>42.57</v>
      </c>
      <c r="H9" s="222">
        <f t="shared" si="6"/>
        <v>146.37</v>
      </c>
      <c r="I9" s="222">
        <f t="shared" si="7"/>
        <v>104.37</v>
      </c>
      <c r="J9" s="222">
        <f>F9+G9+$J$4</f>
        <v>86.37</v>
      </c>
      <c r="K9" s="222">
        <f>F9+G9+$K$4</f>
        <v>84.37</v>
      </c>
      <c r="L9" s="222" t="e">
        <f>F9+G9+$L$4</f>
        <v>#VALUE!</v>
      </c>
      <c r="M9" s="10" t="s">
        <v>372</v>
      </c>
      <c r="N9" s="64" t="s">
        <v>708</v>
      </c>
    </row>
    <row r="10" spans="1:14" ht="72">
      <c r="A10" s="110" t="s">
        <v>365</v>
      </c>
      <c r="B10" s="102" t="s">
        <v>844</v>
      </c>
      <c r="C10" s="102" t="s">
        <v>356</v>
      </c>
      <c r="D10" s="104">
        <v>165</v>
      </c>
      <c r="E10" s="105">
        <v>120</v>
      </c>
      <c r="F10" s="106">
        <f t="shared" si="11"/>
        <v>19.8</v>
      </c>
      <c r="G10" s="107">
        <v>42.57</v>
      </c>
      <c r="H10" s="222">
        <f t="shared" si="6"/>
        <v>146.37</v>
      </c>
      <c r="I10" s="222">
        <f t="shared" si="7"/>
        <v>104.37</v>
      </c>
      <c r="J10" s="222">
        <f t="shared" ref="J10:J11" si="12">F10+G10+$J$4</f>
        <v>86.37</v>
      </c>
      <c r="K10" s="222">
        <f t="shared" ref="K10:K11" si="13">F10+G10+$K$4</f>
        <v>84.37</v>
      </c>
      <c r="L10" s="222" t="e">
        <f t="shared" ref="L10:L11" si="14">F10+G10+$L$4</f>
        <v>#VALUE!</v>
      </c>
      <c r="M10" s="10" t="s">
        <v>373</v>
      </c>
      <c r="N10" s="64" t="s">
        <v>708</v>
      </c>
    </row>
    <row r="11" spans="1:14" ht="72">
      <c r="A11" s="110" t="s">
        <v>366</v>
      </c>
      <c r="B11" s="102" t="s">
        <v>845</v>
      </c>
      <c r="C11" s="102" t="s">
        <v>355</v>
      </c>
      <c r="D11" s="104">
        <v>165</v>
      </c>
      <c r="E11" s="105">
        <v>120</v>
      </c>
      <c r="F11" s="106">
        <f t="shared" ref="F11:F14" si="15">E11/1000*D11</f>
        <v>19.8</v>
      </c>
      <c r="G11" s="107">
        <v>42.57</v>
      </c>
      <c r="H11" s="222">
        <f t="shared" si="6"/>
        <v>146.37</v>
      </c>
      <c r="I11" s="222">
        <f t="shared" si="7"/>
        <v>104.37</v>
      </c>
      <c r="J11" s="222">
        <f t="shared" si="12"/>
        <v>86.37</v>
      </c>
      <c r="K11" s="222">
        <f t="shared" si="13"/>
        <v>84.37</v>
      </c>
      <c r="L11" s="222" t="e">
        <f t="shared" si="14"/>
        <v>#VALUE!</v>
      </c>
      <c r="M11" s="10" t="s">
        <v>374</v>
      </c>
      <c r="N11" s="64" t="s">
        <v>708</v>
      </c>
    </row>
    <row r="12" spans="1:14" ht="72">
      <c r="A12" s="110" t="s">
        <v>367</v>
      </c>
      <c r="B12" s="102" t="s">
        <v>846</v>
      </c>
      <c r="C12" s="102" t="s">
        <v>361</v>
      </c>
      <c r="D12" s="104">
        <v>165</v>
      </c>
      <c r="E12" s="105">
        <v>120</v>
      </c>
      <c r="F12" s="106">
        <f t="shared" si="15"/>
        <v>19.8</v>
      </c>
      <c r="G12" s="107">
        <v>42.57</v>
      </c>
      <c r="H12" s="222">
        <f t="shared" si="6"/>
        <v>146.37</v>
      </c>
      <c r="I12" s="222">
        <f t="shared" si="7"/>
        <v>104.37</v>
      </c>
      <c r="J12" s="222">
        <f>F12+G12+$J$4</f>
        <v>86.37</v>
      </c>
      <c r="K12" s="222">
        <f>F12+G12+$K$4</f>
        <v>84.37</v>
      </c>
      <c r="L12" s="222" t="e">
        <f>F12+G12+$L$4</f>
        <v>#VALUE!</v>
      </c>
      <c r="M12" s="10" t="s">
        <v>375</v>
      </c>
      <c r="N12" s="64" t="s">
        <v>708</v>
      </c>
    </row>
    <row r="13" spans="1:14" ht="72">
      <c r="A13" s="110" t="s">
        <v>368</v>
      </c>
      <c r="B13" s="102" t="s">
        <v>847</v>
      </c>
      <c r="C13" s="102" t="s">
        <v>362</v>
      </c>
      <c r="D13" s="104">
        <v>165</v>
      </c>
      <c r="E13" s="105">
        <v>120</v>
      </c>
      <c r="F13" s="106">
        <f t="shared" si="15"/>
        <v>19.8</v>
      </c>
      <c r="G13" s="107">
        <v>42.57</v>
      </c>
      <c r="H13" s="222">
        <f t="shared" si="6"/>
        <v>146.37</v>
      </c>
      <c r="I13" s="222">
        <f t="shared" si="7"/>
        <v>104.37</v>
      </c>
      <c r="J13" s="222">
        <f t="shared" ref="J13:J14" si="16">F13+G13+$J$4</f>
        <v>86.37</v>
      </c>
      <c r="K13" s="222">
        <f t="shared" ref="K13:K14" si="17">F13+G13+$K$4</f>
        <v>84.37</v>
      </c>
      <c r="L13" s="222" t="e">
        <f t="shared" ref="L13:L14" si="18">F13+G13+$L$4</f>
        <v>#VALUE!</v>
      </c>
      <c r="M13" s="10" t="s">
        <v>376</v>
      </c>
      <c r="N13" s="64" t="s">
        <v>708</v>
      </c>
    </row>
    <row r="14" spans="1:14" ht="72">
      <c r="A14" s="12" t="s">
        <v>369</v>
      </c>
      <c r="B14" s="9" t="s">
        <v>848</v>
      </c>
      <c r="C14" s="9" t="s">
        <v>378</v>
      </c>
      <c r="D14" s="11">
        <v>165</v>
      </c>
      <c r="E14" s="105">
        <v>120</v>
      </c>
      <c r="F14" s="106">
        <f t="shared" si="15"/>
        <v>19.8</v>
      </c>
      <c r="G14" s="107">
        <v>42.57</v>
      </c>
      <c r="H14" s="222">
        <f t="shared" si="6"/>
        <v>146.37</v>
      </c>
      <c r="I14" s="222">
        <f t="shared" si="7"/>
        <v>104.37</v>
      </c>
      <c r="J14" s="222">
        <f t="shared" si="16"/>
        <v>86.37</v>
      </c>
      <c r="K14" s="222">
        <f t="shared" si="17"/>
        <v>84.37</v>
      </c>
      <c r="L14" s="222" t="e">
        <f t="shared" si="18"/>
        <v>#VALUE!</v>
      </c>
      <c r="M14" s="10" t="s">
        <v>377</v>
      </c>
      <c r="N14" s="64" t="s">
        <v>708</v>
      </c>
    </row>
    <row r="15" spans="1:14" ht="72">
      <c r="A15" s="12" t="s">
        <v>370</v>
      </c>
      <c r="B15" s="9" t="s">
        <v>1473</v>
      </c>
      <c r="C15" s="9" t="s">
        <v>363</v>
      </c>
      <c r="D15" s="11">
        <v>165</v>
      </c>
      <c r="E15" s="106">
        <v>110</v>
      </c>
      <c r="F15" s="106">
        <f t="shared" ref="F15" si="19">E15/1000*D15</f>
        <v>18.149999999999999</v>
      </c>
      <c r="G15" s="107">
        <v>42.57</v>
      </c>
      <c r="H15" s="222">
        <f t="shared" si="6"/>
        <v>144.72</v>
      </c>
      <c r="I15" s="222">
        <f t="shared" si="7"/>
        <v>102.72</v>
      </c>
      <c r="J15" s="222">
        <f t="shared" ref="J15" si="20">F15+G15+$J$4</f>
        <v>84.72</v>
      </c>
      <c r="K15" s="222">
        <f t="shared" ref="K15" si="21">F15+G15+$K$4</f>
        <v>82.72</v>
      </c>
      <c r="L15" s="222" t="e">
        <f t="shared" ref="L15" si="22">F15+G15+$L$4</f>
        <v>#VALUE!</v>
      </c>
      <c r="M15" s="10" t="s">
        <v>371</v>
      </c>
      <c r="N15" s="64" t="s">
        <v>708</v>
      </c>
    </row>
    <row r="16" spans="1:14" s="130" customFormat="1" ht="72">
      <c r="A16" s="110" t="s">
        <v>1125</v>
      </c>
      <c r="B16" s="103" t="s">
        <v>1042</v>
      </c>
      <c r="C16" s="102" t="s">
        <v>1040</v>
      </c>
      <c r="D16" s="104">
        <v>165</v>
      </c>
      <c r="E16" s="106">
        <v>140</v>
      </c>
      <c r="F16" s="106">
        <f t="shared" ref="F16:F17" si="23">E16/1000*D16</f>
        <v>23.1</v>
      </c>
      <c r="G16" s="107">
        <v>42.57</v>
      </c>
      <c r="H16" s="222">
        <f t="shared" ref="H16:H17" si="24">F16+G16+$H$4</f>
        <v>149.67000000000002</v>
      </c>
      <c r="I16" s="222">
        <f t="shared" ref="I16:I17" si="25">F16+G16+$I$4</f>
        <v>107.67</v>
      </c>
      <c r="J16" s="222">
        <f t="shared" ref="J16:J17" si="26">F16+G16+$J$4</f>
        <v>89.67</v>
      </c>
      <c r="K16" s="222">
        <f t="shared" ref="K16:K17" si="27">F16+G16+$K$4</f>
        <v>87.67</v>
      </c>
      <c r="L16" s="222" t="e">
        <f t="shared" ref="L16:L17" si="28">F16+G16+$L$4</f>
        <v>#VALUE!</v>
      </c>
      <c r="M16" s="98" t="s">
        <v>1039</v>
      </c>
      <c r="N16" s="99" t="s">
        <v>708</v>
      </c>
    </row>
    <row r="17" spans="1:14" ht="72">
      <c r="A17" s="240"/>
      <c r="B17" s="237" t="s">
        <v>1476</v>
      </c>
      <c r="C17" s="237" t="s">
        <v>1477</v>
      </c>
      <c r="D17" s="241">
        <v>165</v>
      </c>
      <c r="E17" s="230">
        <v>165</v>
      </c>
      <c r="F17" s="230">
        <f t="shared" si="23"/>
        <v>27.225000000000001</v>
      </c>
      <c r="G17" s="227">
        <v>42.57</v>
      </c>
      <c r="H17" s="242">
        <f t="shared" si="24"/>
        <v>153.79500000000002</v>
      </c>
      <c r="I17" s="242">
        <f t="shared" si="25"/>
        <v>111.795</v>
      </c>
      <c r="J17" s="242">
        <f t="shared" si="26"/>
        <v>93.795000000000002</v>
      </c>
      <c r="K17" s="242">
        <f t="shared" si="27"/>
        <v>91.795000000000002</v>
      </c>
      <c r="L17" s="242" t="e">
        <f t="shared" si="28"/>
        <v>#VALUE!</v>
      </c>
      <c r="M17" s="238" t="s">
        <v>1471</v>
      </c>
      <c r="N17" s="235" t="s">
        <v>708</v>
      </c>
    </row>
    <row r="18" spans="1:14" s="130" customFormat="1" ht="72">
      <c r="A18" s="240"/>
      <c r="B18" s="232" t="s">
        <v>1475</v>
      </c>
      <c r="C18" s="237" t="s">
        <v>1474</v>
      </c>
      <c r="D18" s="241">
        <v>165</v>
      </c>
      <c r="E18" s="230">
        <v>132</v>
      </c>
      <c r="F18" s="230">
        <f t="shared" ref="F18" si="29">E18/1000*D18</f>
        <v>21.78</v>
      </c>
      <c r="G18" s="227">
        <v>42.57</v>
      </c>
      <c r="H18" s="242">
        <f t="shared" ref="H18" si="30">F18+G18+$H$4</f>
        <v>148.35</v>
      </c>
      <c r="I18" s="242">
        <f t="shared" ref="I18" si="31">F18+G18+$I$4</f>
        <v>106.35</v>
      </c>
      <c r="J18" s="242">
        <f t="shared" ref="J18" si="32">F18+G18+$J$4</f>
        <v>88.35</v>
      </c>
      <c r="K18" s="242">
        <f t="shared" ref="K18" si="33">F18+G18+$K$4</f>
        <v>86.35</v>
      </c>
      <c r="L18" s="242" t="e">
        <f t="shared" ref="L18" si="34">F18+G18+$L$4</f>
        <v>#VALUE!</v>
      </c>
      <c r="M18" s="238" t="s">
        <v>1472</v>
      </c>
      <c r="N18" s="235" t="s">
        <v>708</v>
      </c>
    </row>
  </sheetData>
  <mergeCells count="11">
    <mergeCell ref="M2:M3"/>
    <mergeCell ref="N2:N3"/>
    <mergeCell ref="G2:G3"/>
    <mergeCell ref="H2:L2"/>
    <mergeCell ref="D1:F1"/>
    <mergeCell ref="G1:M1"/>
    <mergeCell ref="A2:A3"/>
    <mergeCell ref="B2:B3"/>
    <mergeCell ref="C2:C3"/>
    <mergeCell ref="D2:D3"/>
    <mergeCell ref="E2:F2"/>
  </mergeCells>
  <phoneticPr fontId="21" type="noConversion"/>
  <hyperlinks>
    <hyperlink ref="N7" r:id="rId1" xr:uid="{C2974E9B-2103-4C40-B660-68359490D1DF}"/>
    <hyperlink ref="N8" r:id="rId2" xr:uid="{B7425EF2-16E4-44B1-9605-73805BAE9BE2}"/>
    <hyperlink ref="N6" r:id="rId3" xr:uid="{93DA636E-1233-469A-9CF4-5F82684F8787}"/>
  </hyperlinks>
  <pageMargins left="0.7" right="0.7" top="0.75" bottom="0.75" header="0.3" footer="0.3"/>
  <pageSetup paperSize="9" orientation="portrait" r:id="rId4"/>
  <drawing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3D1E5-E63A-4064-A99E-AEA8A13DFAFB}">
  <sheetPr>
    <tabColor theme="7" tint="0.79998168889431442"/>
  </sheetPr>
  <dimension ref="A1:N6"/>
  <sheetViews>
    <sheetView workbookViewId="0">
      <selection activeCell="B5" sqref="B5"/>
    </sheetView>
  </sheetViews>
  <sheetFormatPr defaultColWidth="8.77734375" defaultRowHeight="14.4"/>
  <cols>
    <col min="1" max="1" width="10" style="5" customWidth="1"/>
    <col min="2" max="2" width="39" style="2" bestFit="1" customWidth="1"/>
    <col min="3" max="3" width="43.6640625" style="2" customWidth="1"/>
    <col min="4" max="4" width="12.6640625" style="3" customWidth="1"/>
    <col min="5" max="12" width="12.6640625" style="6" customWidth="1"/>
    <col min="13" max="13" width="100.77734375" style="4" customWidth="1"/>
    <col min="14" max="14" width="29.21875" style="55" customWidth="1"/>
  </cols>
  <sheetData>
    <row r="1" spans="1:14" ht="60" customHeight="1">
      <c r="B1" s="215" t="s">
        <v>56</v>
      </c>
      <c r="C1" s="150" t="s">
        <v>1131</v>
      </c>
      <c r="D1" s="247" t="s">
        <v>1129</v>
      </c>
      <c r="E1" s="247"/>
      <c r="F1" s="247"/>
      <c r="G1" s="248" t="s">
        <v>1312</v>
      </c>
      <c r="H1" s="248"/>
      <c r="I1" s="248"/>
      <c r="J1" s="248"/>
      <c r="K1" s="248"/>
      <c r="L1" s="248"/>
      <c r="M1" s="248"/>
    </row>
    <row r="2" spans="1:14" ht="30" customHeight="1">
      <c r="A2" s="249" t="s">
        <v>9</v>
      </c>
      <c r="B2" s="245" t="s">
        <v>8</v>
      </c>
      <c r="C2" s="245" t="s">
        <v>986</v>
      </c>
      <c r="D2" s="245" t="s">
        <v>58</v>
      </c>
      <c r="E2" s="251" t="s">
        <v>53</v>
      </c>
      <c r="F2" s="252"/>
      <c r="G2" s="253" t="s">
        <v>52</v>
      </c>
      <c r="H2" s="255" t="s">
        <v>271</v>
      </c>
      <c r="I2" s="256"/>
      <c r="J2" s="256"/>
      <c r="K2" s="256"/>
      <c r="L2" s="257"/>
      <c r="M2" s="245" t="s">
        <v>11</v>
      </c>
      <c r="N2" s="245" t="s">
        <v>958</v>
      </c>
    </row>
    <row r="3" spans="1:14" s="7" customFormat="1" ht="30" customHeight="1">
      <c r="A3" s="250"/>
      <c r="B3" s="246"/>
      <c r="C3" s="246"/>
      <c r="D3" s="246"/>
      <c r="E3" s="38" t="s">
        <v>54</v>
      </c>
      <c r="F3" s="38" t="s">
        <v>55</v>
      </c>
      <c r="G3" s="254"/>
      <c r="H3" s="38" t="s">
        <v>710</v>
      </c>
      <c r="I3" s="38" t="s">
        <v>306</v>
      </c>
      <c r="J3" s="38" t="s">
        <v>1</v>
      </c>
      <c r="K3" s="38" t="s">
        <v>283</v>
      </c>
      <c r="L3" s="38" t="s">
        <v>297</v>
      </c>
      <c r="M3" s="246"/>
      <c r="N3" s="246"/>
    </row>
    <row r="4" spans="1:14" s="18" customFormat="1" ht="30" customHeight="1">
      <c r="A4" s="35"/>
      <c r="B4" s="26" t="s">
        <v>1487</v>
      </c>
      <c r="C4" s="26"/>
      <c r="D4" s="36"/>
      <c r="E4" s="29"/>
      <c r="F4" s="29"/>
      <c r="G4" s="29"/>
      <c r="H4" s="28">
        <v>84</v>
      </c>
      <c r="I4" s="28">
        <v>42</v>
      </c>
      <c r="J4" s="28">
        <v>22</v>
      </c>
      <c r="K4" s="28">
        <v>20</v>
      </c>
      <c r="L4" s="29" t="s">
        <v>1512</v>
      </c>
      <c r="M4" s="37"/>
      <c r="N4" s="52"/>
    </row>
    <row r="5" spans="1:14" s="126" customFormat="1" ht="60" customHeight="1">
      <c r="A5" s="68"/>
      <c r="B5" s="103" t="s">
        <v>1492</v>
      </c>
      <c r="C5" s="103" t="s">
        <v>1491</v>
      </c>
      <c r="D5" s="68">
        <v>100</v>
      </c>
      <c r="E5" s="107">
        <v>176</v>
      </c>
      <c r="F5" s="107">
        <f t="shared" ref="F5:F6" si="0">E5/1000*D5</f>
        <v>17.599999999999998</v>
      </c>
      <c r="G5" s="111">
        <v>24</v>
      </c>
      <c r="H5" s="108">
        <f>F5+G5+$H$4</f>
        <v>125.6</v>
      </c>
      <c r="I5" s="108">
        <f>F5+G5+$I$4</f>
        <v>83.6</v>
      </c>
      <c r="J5" s="108">
        <f>F5+G5+$J$4</f>
        <v>63.599999999999994</v>
      </c>
      <c r="K5" s="108">
        <f>F5+G5+$K$4</f>
        <v>61.599999999999994</v>
      </c>
      <c r="L5" s="108" t="e">
        <f>F5+G5+$L$4</f>
        <v>#VALUE!</v>
      </c>
      <c r="M5" s="100" t="s">
        <v>1488</v>
      </c>
      <c r="N5" s="99" t="s">
        <v>1490</v>
      </c>
    </row>
    <row r="6" spans="1:14" s="126" customFormat="1" ht="60" customHeight="1">
      <c r="A6" s="68"/>
      <c r="B6" s="103" t="s">
        <v>1493</v>
      </c>
      <c r="C6" s="103" t="s">
        <v>1491</v>
      </c>
      <c r="D6" s="68">
        <v>100</v>
      </c>
      <c r="E6" s="107">
        <v>160</v>
      </c>
      <c r="F6" s="107">
        <f t="shared" si="0"/>
        <v>16</v>
      </c>
      <c r="G6" s="111">
        <v>24</v>
      </c>
      <c r="H6" s="108">
        <f>F6+G6+$H$4</f>
        <v>124</v>
      </c>
      <c r="I6" s="108">
        <f>F6+G6+$I$4</f>
        <v>82</v>
      </c>
      <c r="J6" s="108">
        <f>F6+G6+$J$4</f>
        <v>62</v>
      </c>
      <c r="K6" s="108">
        <f>F6+G6+$K$4</f>
        <v>60</v>
      </c>
      <c r="L6" s="108" t="e">
        <f>F6+G6+$L$4</f>
        <v>#VALUE!</v>
      </c>
      <c r="M6" s="98" t="s">
        <v>1489</v>
      </c>
      <c r="N6" s="99" t="s">
        <v>1490</v>
      </c>
    </row>
  </sheetData>
  <mergeCells count="11">
    <mergeCell ref="N2:N3"/>
    <mergeCell ref="D1:F1"/>
    <mergeCell ref="G1:M1"/>
    <mergeCell ref="A2:A3"/>
    <mergeCell ref="B2:B3"/>
    <mergeCell ref="C2:C3"/>
    <mergeCell ref="D2:D3"/>
    <mergeCell ref="E2:F2"/>
    <mergeCell ref="G2:G3"/>
    <mergeCell ref="H2:L2"/>
    <mergeCell ref="M2:M3"/>
  </mergeCell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42881-6DB5-430F-8C1A-1E39E4B6B138}">
  <sheetPr>
    <tabColor rgb="FF92D050"/>
  </sheetPr>
  <dimension ref="A1:N12"/>
  <sheetViews>
    <sheetView workbookViewId="0">
      <selection activeCell="K5" sqref="K5"/>
    </sheetView>
  </sheetViews>
  <sheetFormatPr defaultColWidth="8.77734375" defaultRowHeight="14.4"/>
  <cols>
    <col min="1" max="1" width="10" style="5" customWidth="1"/>
    <col min="2" max="2" width="39" style="2" bestFit="1" customWidth="1"/>
    <col min="3" max="3" width="43.44140625" style="2" customWidth="1"/>
    <col min="4" max="4" width="12.6640625" style="3" customWidth="1"/>
    <col min="5" max="12" width="12.6640625" style="6" customWidth="1"/>
    <col min="13" max="13" width="131.109375" style="4" customWidth="1"/>
    <col min="14" max="14" width="25.109375" style="55" customWidth="1"/>
  </cols>
  <sheetData>
    <row r="1" spans="1:14" ht="60" customHeight="1">
      <c r="B1" s="42" t="s">
        <v>56</v>
      </c>
      <c r="C1" s="150" t="s">
        <v>1131</v>
      </c>
      <c r="D1" s="247" t="s">
        <v>1129</v>
      </c>
      <c r="E1" s="247"/>
      <c r="F1" s="247"/>
      <c r="G1" s="248" t="s">
        <v>1312</v>
      </c>
      <c r="H1" s="248"/>
      <c r="I1" s="248"/>
      <c r="J1" s="248"/>
      <c r="K1" s="248"/>
      <c r="L1" s="248"/>
      <c r="M1" s="248"/>
    </row>
    <row r="2" spans="1:14" ht="30" customHeight="1">
      <c r="A2" s="249" t="s">
        <v>9</v>
      </c>
      <c r="B2" s="245" t="s">
        <v>8</v>
      </c>
      <c r="C2" s="245" t="s">
        <v>18</v>
      </c>
      <c r="D2" s="245" t="s">
        <v>58</v>
      </c>
      <c r="E2" s="251" t="s">
        <v>53</v>
      </c>
      <c r="F2" s="252"/>
      <c r="G2" s="253" t="s">
        <v>52</v>
      </c>
      <c r="H2" s="255" t="s">
        <v>271</v>
      </c>
      <c r="I2" s="256"/>
      <c r="J2" s="256"/>
      <c r="K2" s="256"/>
      <c r="L2" s="257"/>
      <c r="M2" s="245" t="s">
        <v>11</v>
      </c>
      <c r="N2" s="245" t="s">
        <v>958</v>
      </c>
    </row>
    <row r="3" spans="1:14" s="7" customFormat="1" ht="30" customHeight="1">
      <c r="A3" s="250"/>
      <c r="B3" s="246"/>
      <c r="C3" s="246"/>
      <c r="D3" s="246"/>
      <c r="E3" s="38" t="s">
        <v>54</v>
      </c>
      <c r="F3" s="38" t="s">
        <v>55</v>
      </c>
      <c r="G3" s="254"/>
      <c r="H3" s="38" t="s">
        <v>710</v>
      </c>
      <c r="I3" s="38" t="s">
        <v>306</v>
      </c>
      <c r="J3" s="38" t="s">
        <v>1</v>
      </c>
      <c r="K3" s="38" t="s">
        <v>283</v>
      </c>
      <c r="L3" s="38" t="s">
        <v>297</v>
      </c>
      <c r="M3" s="246"/>
      <c r="N3" s="246"/>
    </row>
    <row r="4" spans="1:14" ht="30" customHeight="1">
      <c r="A4" s="25"/>
      <c r="B4" s="26" t="s">
        <v>189</v>
      </c>
      <c r="C4" s="26"/>
      <c r="D4" s="27"/>
      <c r="E4" s="28"/>
      <c r="F4" s="28"/>
      <c r="G4" s="28"/>
      <c r="H4" s="28">
        <v>84</v>
      </c>
      <c r="I4" s="28">
        <v>42</v>
      </c>
      <c r="J4" s="28">
        <v>22</v>
      </c>
      <c r="K4" s="28">
        <v>20</v>
      </c>
      <c r="L4" s="29" t="s">
        <v>1512</v>
      </c>
      <c r="M4" s="30"/>
      <c r="N4" s="54"/>
    </row>
    <row r="5" spans="1:14" ht="43.2">
      <c r="A5" s="112">
        <v>411904</v>
      </c>
      <c r="B5" s="103" t="s">
        <v>190</v>
      </c>
      <c r="C5" s="103" t="s">
        <v>1226</v>
      </c>
      <c r="D5" s="68">
        <v>200</v>
      </c>
      <c r="E5" s="107">
        <v>120</v>
      </c>
      <c r="F5" s="107">
        <f t="shared" ref="F5:F11" si="0">E5/1000*D5</f>
        <v>24</v>
      </c>
      <c r="G5" s="107">
        <v>24</v>
      </c>
      <c r="H5" s="108">
        <f>F5+G5+$H$4</f>
        <v>132</v>
      </c>
      <c r="I5" s="108">
        <f>F5+G5+$I$4</f>
        <v>90</v>
      </c>
      <c r="J5" s="108">
        <f>F5+G5+$J$4</f>
        <v>70</v>
      </c>
      <c r="K5" s="108">
        <f>F5+G5+$K$4</f>
        <v>68</v>
      </c>
      <c r="L5" s="108" t="e">
        <f>F5+G5+$L$4</f>
        <v>#VALUE!</v>
      </c>
      <c r="M5" s="17" t="s">
        <v>202</v>
      </c>
      <c r="N5" s="51" t="s">
        <v>0</v>
      </c>
    </row>
    <row r="6" spans="1:14" ht="43.2">
      <c r="A6" s="110">
        <v>411905</v>
      </c>
      <c r="B6" s="102" t="s">
        <v>191</v>
      </c>
      <c r="C6" s="102" t="s">
        <v>1227</v>
      </c>
      <c r="D6" s="69">
        <v>200</v>
      </c>
      <c r="E6" s="107">
        <v>120</v>
      </c>
      <c r="F6" s="107">
        <f t="shared" si="0"/>
        <v>24</v>
      </c>
      <c r="G6" s="107">
        <v>24</v>
      </c>
      <c r="H6" s="108">
        <f t="shared" ref="H6:H12" si="1">F6+G6+$H$4</f>
        <v>132</v>
      </c>
      <c r="I6" s="108">
        <f t="shared" ref="I6:I12" si="2">F6+G6+$I$4</f>
        <v>90</v>
      </c>
      <c r="J6" s="108">
        <f t="shared" ref="J6:J12" si="3">F6+G6+$J$4</f>
        <v>70</v>
      </c>
      <c r="K6" s="108">
        <f t="shared" ref="K6:K12" si="4">F6+G6+$K$4</f>
        <v>68</v>
      </c>
      <c r="L6" s="108" t="e">
        <f t="shared" ref="L6:L12" si="5">F6+G6+$L$4</f>
        <v>#VALUE!</v>
      </c>
      <c r="M6" s="10" t="s">
        <v>203</v>
      </c>
      <c r="N6" s="51" t="s">
        <v>0</v>
      </c>
    </row>
    <row r="7" spans="1:14" ht="28.8">
      <c r="A7" s="110">
        <v>411906</v>
      </c>
      <c r="B7" s="102" t="s">
        <v>192</v>
      </c>
      <c r="C7" s="117" t="s">
        <v>1228</v>
      </c>
      <c r="D7" s="69">
        <v>200</v>
      </c>
      <c r="E7" s="107">
        <v>120</v>
      </c>
      <c r="F7" s="107">
        <f t="shared" si="0"/>
        <v>24</v>
      </c>
      <c r="G7" s="107">
        <v>24</v>
      </c>
      <c r="H7" s="108">
        <f t="shared" si="1"/>
        <v>132</v>
      </c>
      <c r="I7" s="108">
        <f t="shared" si="2"/>
        <v>90</v>
      </c>
      <c r="J7" s="108">
        <f t="shared" si="3"/>
        <v>70</v>
      </c>
      <c r="K7" s="108">
        <f t="shared" si="4"/>
        <v>68</v>
      </c>
      <c r="L7" s="108" t="e">
        <f t="shared" si="5"/>
        <v>#VALUE!</v>
      </c>
      <c r="M7" s="10" t="s">
        <v>204</v>
      </c>
      <c r="N7" s="51" t="s">
        <v>0</v>
      </c>
    </row>
    <row r="8" spans="1:14" ht="43.2">
      <c r="A8" s="112" t="s">
        <v>193</v>
      </c>
      <c r="B8" s="103" t="s">
        <v>194</v>
      </c>
      <c r="C8" s="103" t="s">
        <v>1229</v>
      </c>
      <c r="D8" s="68">
        <v>200</v>
      </c>
      <c r="E8" s="107">
        <v>120</v>
      </c>
      <c r="F8" s="107">
        <f t="shared" si="0"/>
        <v>24</v>
      </c>
      <c r="G8" s="107">
        <v>24</v>
      </c>
      <c r="H8" s="108">
        <f t="shared" si="1"/>
        <v>132</v>
      </c>
      <c r="I8" s="108">
        <f t="shared" si="2"/>
        <v>90</v>
      </c>
      <c r="J8" s="108">
        <f t="shared" si="3"/>
        <v>70</v>
      </c>
      <c r="K8" s="108">
        <f t="shared" si="4"/>
        <v>68</v>
      </c>
      <c r="L8" s="108" t="e">
        <f t="shared" si="5"/>
        <v>#VALUE!</v>
      </c>
      <c r="M8" s="17" t="s">
        <v>195</v>
      </c>
      <c r="N8" s="51" t="s">
        <v>0</v>
      </c>
    </row>
    <row r="9" spans="1:14" ht="28.8">
      <c r="A9" s="110" t="s">
        <v>196</v>
      </c>
      <c r="B9" s="102" t="s">
        <v>197</v>
      </c>
      <c r="C9" s="102" t="s">
        <v>1230</v>
      </c>
      <c r="D9" s="69">
        <v>200</v>
      </c>
      <c r="E9" s="107">
        <v>120</v>
      </c>
      <c r="F9" s="107">
        <f t="shared" si="0"/>
        <v>24</v>
      </c>
      <c r="G9" s="107">
        <v>24</v>
      </c>
      <c r="H9" s="108">
        <f t="shared" si="1"/>
        <v>132</v>
      </c>
      <c r="I9" s="108">
        <f t="shared" si="2"/>
        <v>90</v>
      </c>
      <c r="J9" s="108">
        <f t="shared" si="3"/>
        <v>70</v>
      </c>
      <c r="K9" s="108">
        <f t="shared" si="4"/>
        <v>68</v>
      </c>
      <c r="L9" s="108" t="e">
        <f t="shared" si="5"/>
        <v>#VALUE!</v>
      </c>
      <c r="M9" s="10" t="s">
        <v>198</v>
      </c>
      <c r="N9" s="51" t="s">
        <v>0</v>
      </c>
    </row>
    <row r="10" spans="1:14" ht="28.8">
      <c r="A10" s="110" t="s">
        <v>200</v>
      </c>
      <c r="B10" s="102" t="s">
        <v>201</v>
      </c>
      <c r="C10" s="102" t="s">
        <v>1231</v>
      </c>
      <c r="D10" s="69">
        <v>200</v>
      </c>
      <c r="E10" s="107">
        <v>120</v>
      </c>
      <c r="F10" s="107">
        <f t="shared" si="0"/>
        <v>24</v>
      </c>
      <c r="G10" s="107">
        <v>24</v>
      </c>
      <c r="H10" s="108">
        <f t="shared" si="1"/>
        <v>132</v>
      </c>
      <c r="I10" s="108">
        <f t="shared" si="2"/>
        <v>90</v>
      </c>
      <c r="J10" s="108">
        <f t="shared" si="3"/>
        <v>70</v>
      </c>
      <c r="K10" s="108">
        <f t="shared" si="4"/>
        <v>68</v>
      </c>
      <c r="L10" s="108" t="e">
        <f t="shared" si="5"/>
        <v>#VALUE!</v>
      </c>
      <c r="M10" s="10" t="s">
        <v>199</v>
      </c>
      <c r="N10" s="51" t="s">
        <v>0</v>
      </c>
    </row>
    <row r="11" spans="1:14" ht="28.8">
      <c r="A11" s="110" t="s">
        <v>311</v>
      </c>
      <c r="B11" s="102" t="s">
        <v>310</v>
      </c>
      <c r="C11" s="102" t="s">
        <v>1232</v>
      </c>
      <c r="D11" s="69">
        <v>200</v>
      </c>
      <c r="E11" s="111">
        <v>282</v>
      </c>
      <c r="F11" s="111">
        <f t="shared" si="0"/>
        <v>56.399999999999991</v>
      </c>
      <c r="G11" s="111">
        <v>60</v>
      </c>
      <c r="H11" s="108">
        <f t="shared" si="1"/>
        <v>200.39999999999998</v>
      </c>
      <c r="I11" s="108">
        <f t="shared" si="2"/>
        <v>158.39999999999998</v>
      </c>
      <c r="J11" s="108">
        <f t="shared" si="3"/>
        <v>138.39999999999998</v>
      </c>
      <c r="K11" s="108">
        <f t="shared" si="4"/>
        <v>136.39999999999998</v>
      </c>
      <c r="L11" s="108" t="e">
        <f t="shared" si="5"/>
        <v>#VALUE!</v>
      </c>
      <c r="M11" s="10" t="s">
        <v>309</v>
      </c>
      <c r="N11" s="51" t="s">
        <v>0</v>
      </c>
    </row>
    <row r="12" spans="1:14" ht="43.2">
      <c r="A12" s="110" t="s">
        <v>390</v>
      </c>
      <c r="B12" s="102" t="s">
        <v>711</v>
      </c>
      <c r="C12" s="102" t="s">
        <v>1233</v>
      </c>
      <c r="D12" s="69">
        <v>200</v>
      </c>
      <c r="E12" s="111">
        <v>110</v>
      </c>
      <c r="F12" s="111">
        <v>24</v>
      </c>
      <c r="G12" s="111">
        <v>24</v>
      </c>
      <c r="H12" s="108">
        <f t="shared" si="1"/>
        <v>132</v>
      </c>
      <c r="I12" s="108">
        <f t="shared" si="2"/>
        <v>90</v>
      </c>
      <c r="J12" s="108">
        <f t="shared" si="3"/>
        <v>70</v>
      </c>
      <c r="K12" s="108">
        <f t="shared" si="4"/>
        <v>68</v>
      </c>
      <c r="L12" s="108" t="e">
        <f t="shared" si="5"/>
        <v>#VALUE!</v>
      </c>
      <c r="M12" s="10" t="s">
        <v>315</v>
      </c>
      <c r="N12" s="64" t="s">
        <v>379</v>
      </c>
    </row>
  </sheetData>
  <mergeCells count="11">
    <mergeCell ref="M2:M3"/>
    <mergeCell ref="N2:N3"/>
    <mergeCell ref="G2:G3"/>
    <mergeCell ref="H2:L2"/>
    <mergeCell ref="D1:F1"/>
    <mergeCell ref="G1:M1"/>
    <mergeCell ref="A2:A3"/>
    <mergeCell ref="B2:B3"/>
    <mergeCell ref="C2:C3"/>
    <mergeCell ref="D2:D3"/>
    <mergeCell ref="E2:F2"/>
  </mergeCells>
  <hyperlinks>
    <hyperlink ref="N5" r:id="rId1" xr:uid="{5DFEE181-5FE5-4BE9-9385-9A1377B3AB65}"/>
    <hyperlink ref="N6" r:id="rId2" xr:uid="{13336F8E-2D7B-45FF-B730-92F3978FD263}"/>
    <hyperlink ref="N7" r:id="rId3" xr:uid="{70F69BFE-FF44-47C3-98B9-7B94F1C8D383}"/>
    <hyperlink ref="N8" r:id="rId4" xr:uid="{24F10A50-CDE3-4C0D-837B-FA2C1F05C8C3}"/>
    <hyperlink ref="N9" r:id="rId5" xr:uid="{1522486B-2691-4CE7-9697-7FC4754A74E0}"/>
    <hyperlink ref="N10" r:id="rId6" xr:uid="{6415A170-A99C-4C57-9EA0-38FF0B4575E6}"/>
    <hyperlink ref="N11" r:id="rId7" xr:uid="{C812E4F5-0A2D-4F49-B9A0-C5655D3A83BC}"/>
  </hyperlinks>
  <pageMargins left="0.7" right="0.7" top="0.75" bottom="0.75" header="0.3" footer="0.3"/>
  <drawing r:id="rId8"/>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79998168889431442"/>
  </sheetPr>
  <dimension ref="A1:N18"/>
  <sheetViews>
    <sheetView showGridLines="0" zoomScaleNormal="100" workbookViewId="0">
      <selection activeCell="K5" sqref="K5"/>
    </sheetView>
  </sheetViews>
  <sheetFormatPr defaultColWidth="8.77734375" defaultRowHeight="14.4"/>
  <cols>
    <col min="1" max="1" width="10" style="5" customWidth="1"/>
    <col min="2" max="2" width="39" style="2" bestFit="1" customWidth="1"/>
    <col min="3" max="3" width="43.44140625" style="2" customWidth="1"/>
    <col min="4" max="4" width="12.6640625" style="3" customWidth="1"/>
    <col min="5" max="12" width="12.6640625" style="6" customWidth="1"/>
    <col min="13" max="13" width="140.77734375" style="4" customWidth="1"/>
    <col min="14" max="14" width="19.109375" style="55" customWidth="1"/>
  </cols>
  <sheetData>
    <row r="1" spans="1:14" ht="60" customHeight="1">
      <c r="B1" s="42" t="s">
        <v>56</v>
      </c>
      <c r="C1" s="150" t="s">
        <v>1131</v>
      </c>
      <c r="D1" s="247" t="s">
        <v>1129</v>
      </c>
      <c r="E1" s="247"/>
      <c r="F1" s="247"/>
      <c r="G1" s="248" t="s">
        <v>1312</v>
      </c>
      <c r="H1" s="248"/>
      <c r="I1" s="248"/>
      <c r="J1" s="248"/>
      <c r="K1" s="248"/>
      <c r="L1" s="248"/>
      <c r="M1" s="248"/>
    </row>
    <row r="2" spans="1:14" ht="30" customHeight="1">
      <c r="A2" s="249" t="s">
        <v>9</v>
      </c>
      <c r="B2" s="245" t="s">
        <v>8</v>
      </c>
      <c r="C2" s="245" t="s">
        <v>18</v>
      </c>
      <c r="D2" s="245" t="s">
        <v>58</v>
      </c>
      <c r="E2" s="251" t="s">
        <v>53</v>
      </c>
      <c r="F2" s="252"/>
      <c r="G2" s="253" t="s">
        <v>52</v>
      </c>
      <c r="H2" s="255" t="s">
        <v>271</v>
      </c>
      <c r="I2" s="256"/>
      <c r="J2" s="256"/>
      <c r="K2" s="256"/>
      <c r="L2" s="257"/>
      <c r="M2" s="245" t="s">
        <v>11</v>
      </c>
      <c r="N2" s="245" t="s">
        <v>958</v>
      </c>
    </row>
    <row r="3" spans="1:14" s="7" customFormat="1" ht="30" customHeight="1">
      <c r="A3" s="250"/>
      <c r="B3" s="246"/>
      <c r="C3" s="246"/>
      <c r="D3" s="246"/>
      <c r="E3" s="38" t="s">
        <v>54</v>
      </c>
      <c r="F3" s="38" t="s">
        <v>55</v>
      </c>
      <c r="G3" s="254"/>
      <c r="H3" s="38" t="s">
        <v>710</v>
      </c>
      <c r="I3" s="38" t="s">
        <v>306</v>
      </c>
      <c r="J3" s="38" t="s">
        <v>1</v>
      </c>
      <c r="K3" s="38" t="s">
        <v>283</v>
      </c>
      <c r="L3" s="38" t="s">
        <v>297</v>
      </c>
      <c r="M3" s="246"/>
      <c r="N3" s="246"/>
    </row>
    <row r="4" spans="1:14" s="18" customFormat="1" ht="30" customHeight="1">
      <c r="A4" s="35"/>
      <c r="B4" s="26" t="s">
        <v>182</v>
      </c>
      <c r="C4" s="26"/>
      <c r="D4" s="36"/>
      <c r="E4" s="29"/>
      <c r="F4" s="29"/>
      <c r="G4" s="29"/>
      <c r="H4" s="28">
        <v>88</v>
      </c>
      <c r="I4" s="28">
        <v>44</v>
      </c>
      <c r="J4" s="28">
        <v>27</v>
      </c>
      <c r="K4" s="28">
        <v>25</v>
      </c>
      <c r="L4" s="29" t="s">
        <v>1512</v>
      </c>
      <c r="M4" s="37"/>
      <c r="N4" s="52"/>
    </row>
    <row r="5" spans="1:14" s="1" customFormat="1" ht="86.4">
      <c r="A5" s="68" t="s">
        <v>173</v>
      </c>
      <c r="B5" s="103" t="s">
        <v>175</v>
      </c>
      <c r="C5" s="103" t="s">
        <v>179</v>
      </c>
      <c r="D5" s="68">
        <v>200</v>
      </c>
      <c r="E5" s="227">
        <v>320</v>
      </c>
      <c r="F5" s="227">
        <f t="shared" ref="F5:F6" si="0">E5/1000*D5</f>
        <v>64</v>
      </c>
      <c r="G5" s="229">
        <v>31</v>
      </c>
      <c r="H5" s="228">
        <f>F5+G5+$H$4</f>
        <v>183</v>
      </c>
      <c r="I5" s="228">
        <f>F5+G5+$I$4</f>
        <v>139</v>
      </c>
      <c r="J5" s="228">
        <f>F5+G5+$J$4</f>
        <v>122</v>
      </c>
      <c r="K5" s="228">
        <f>F5+G5+$K$4</f>
        <v>120</v>
      </c>
      <c r="L5" s="228" t="e">
        <f>F5+G5+$L$4</f>
        <v>#VALUE!</v>
      </c>
      <c r="M5" s="17" t="s">
        <v>177</v>
      </c>
      <c r="N5" s="51" t="s">
        <v>0</v>
      </c>
    </row>
    <row r="6" spans="1:14" s="1" customFormat="1" ht="86.4">
      <c r="A6" s="69" t="s">
        <v>174</v>
      </c>
      <c r="B6" s="102" t="s">
        <v>176</v>
      </c>
      <c r="C6" s="103" t="s">
        <v>180</v>
      </c>
      <c r="D6" s="69">
        <v>200</v>
      </c>
      <c r="E6" s="227">
        <v>320</v>
      </c>
      <c r="F6" s="227">
        <f t="shared" si="0"/>
        <v>64</v>
      </c>
      <c r="G6" s="229">
        <v>31</v>
      </c>
      <c r="H6" s="228">
        <f t="shared" ref="H6:H7" si="1">F6+G6+$H$4</f>
        <v>183</v>
      </c>
      <c r="I6" s="228">
        <f t="shared" ref="I6:I7" si="2">F6+G6+$I$4</f>
        <v>139</v>
      </c>
      <c r="J6" s="228">
        <f t="shared" ref="J6:J7" si="3">F6+G6+$J$4</f>
        <v>122</v>
      </c>
      <c r="K6" s="228">
        <f t="shared" ref="K6:K7" si="4">F6+G6+$K$4</f>
        <v>120</v>
      </c>
      <c r="L6" s="228" t="e">
        <f t="shared" ref="L6:L7" si="5">F6+G6+$L$4</f>
        <v>#VALUE!</v>
      </c>
      <c r="M6" s="10" t="s">
        <v>178</v>
      </c>
      <c r="N6" s="51" t="s">
        <v>0</v>
      </c>
    </row>
    <row r="7" spans="1:14" s="1" customFormat="1" ht="86.4">
      <c r="A7" s="69" t="s">
        <v>275</v>
      </c>
      <c r="B7" s="102" t="s">
        <v>276</v>
      </c>
      <c r="C7" s="103" t="s">
        <v>277</v>
      </c>
      <c r="D7" s="69">
        <v>200</v>
      </c>
      <c r="E7" s="107">
        <v>340</v>
      </c>
      <c r="F7" s="107">
        <f t="shared" ref="F7" si="6">E7/1000*D7</f>
        <v>68</v>
      </c>
      <c r="G7" s="111">
        <v>31</v>
      </c>
      <c r="H7" s="108">
        <f t="shared" si="1"/>
        <v>187</v>
      </c>
      <c r="I7" s="108">
        <f t="shared" si="2"/>
        <v>143</v>
      </c>
      <c r="J7" s="108">
        <f t="shared" si="3"/>
        <v>126</v>
      </c>
      <c r="K7" s="108">
        <f t="shared" si="4"/>
        <v>124</v>
      </c>
      <c r="L7" s="108" t="e">
        <f t="shared" si="5"/>
        <v>#VALUE!</v>
      </c>
      <c r="M7" s="10" t="s">
        <v>178</v>
      </c>
      <c r="N7" s="51" t="s">
        <v>0</v>
      </c>
    </row>
    <row r="8" spans="1:14" s="1" customFormat="1" ht="30" customHeight="1">
      <c r="A8" s="31"/>
      <c r="B8" s="26" t="s">
        <v>391</v>
      </c>
      <c r="C8" s="32"/>
      <c r="D8" s="33"/>
      <c r="E8" s="34"/>
      <c r="F8" s="34"/>
      <c r="G8" s="34"/>
      <c r="H8" s="28">
        <v>84</v>
      </c>
      <c r="I8" s="28">
        <v>42</v>
      </c>
      <c r="J8" s="28">
        <v>24</v>
      </c>
      <c r="K8" s="28">
        <v>22</v>
      </c>
      <c r="L8" s="29" t="s">
        <v>1512</v>
      </c>
      <c r="M8" s="30"/>
      <c r="N8" s="53"/>
    </row>
    <row r="9" spans="1:14" s="1" customFormat="1" ht="86.4">
      <c r="A9" s="14" t="s">
        <v>406</v>
      </c>
      <c r="B9" s="15" t="s">
        <v>392</v>
      </c>
      <c r="C9" s="15" t="s">
        <v>360</v>
      </c>
      <c r="D9" s="23">
        <v>200</v>
      </c>
      <c r="E9" s="105">
        <v>142</v>
      </c>
      <c r="F9" s="107">
        <f t="shared" ref="F9:F18" si="7">E9/1000*D9</f>
        <v>28.4</v>
      </c>
      <c r="G9" s="111">
        <v>31</v>
      </c>
      <c r="H9" s="108">
        <f>F9+G9+$H$8</f>
        <v>143.4</v>
      </c>
      <c r="I9" s="108">
        <f>F9+G9+$I$8</f>
        <v>101.4</v>
      </c>
      <c r="J9" s="108">
        <f>F9+G9+$J$8</f>
        <v>83.4</v>
      </c>
      <c r="K9" s="108">
        <f>F9+G9+$K$8</f>
        <v>81.400000000000006</v>
      </c>
      <c r="L9" s="108" t="e">
        <f>F9+G9+$L$8</f>
        <v>#VALUE!</v>
      </c>
      <c r="M9" s="17" t="s">
        <v>407</v>
      </c>
      <c r="N9" s="64" t="s">
        <v>395</v>
      </c>
    </row>
    <row r="10" spans="1:14" s="1" customFormat="1" ht="86.4">
      <c r="A10" s="14" t="s">
        <v>408</v>
      </c>
      <c r="B10" s="9" t="s">
        <v>393</v>
      </c>
      <c r="C10" s="9" t="s">
        <v>359</v>
      </c>
      <c r="D10" s="11">
        <v>200</v>
      </c>
      <c r="E10" s="105">
        <v>142</v>
      </c>
      <c r="F10" s="107">
        <f t="shared" si="7"/>
        <v>28.4</v>
      </c>
      <c r="G10" s="111">
        <v>31</v>
      </c>
      <c r="H10" s="108">
        <f t="shared" ref="H10:H18" si="8">F10+G10+$H$8</f>
        <v>143.4</v>
      </c>
      <c r="I10" s="108">
        <f t="shared" ref="I10:I18" si="9">F10+G10+$I$8</f>
        <v>101.4</v>
      </c>
      <c r="J10" s="108">
        <f t="shared" ref="J10:J18" si="10">F10+G10+$J$8</f>
        <v>83.4</v>
      </c>
      <c r="K10" s="108">
        <f t="shared" ref="K10:K18" si="11">F10+G10+$K$8</f>
        <v>81.400000000000006</v>
      </c>
      <c r="L10" s="108" t="e">
        <f t="shared" ref="L10:L18" si="12">F10+G10+$L$8</f>
        <v>#VALUE!</v>
      </c>
      <c r="M10" s="10" t="s">
        <v>409</v>
      </c>
      <c r="N10" s="64" t="s">
        <v>395</v>
      </c>
    </row>
    <row r="11" spans="1:14" s="1" customFormat="1" ht="86.4">
      <c r="A11" s="14" t="s">
        <v>410</v>
      </c>
      <c r="B11" s="20" t="s">
        <v>394</v>
      </c>
      <c r="C11" s="20" t="s">
        <v>358</v>
      </c>
      <c r="D11" s="23">
        <v>200</v>
      </c>
      <c r="E11" s="105">
        <v>142</v>
      </c>
      <c r="F11" s="193">
        <f t="shared" si="7"/>
        <v>28.4</v>
      </c>
      <c r="G11" s="111">
        <v>31</v>
      </c>
      <c r="H11" s="108">
        <f t="shared" si="8"/>
        <v>143.4</v>
      </c>
      <c r="I11" s="108">
        <f t="shared" si="9"/>
        <v>101.4</v>
      </c>
      <c r="J11" s="108">
        <f t="shared" si="10"/>
        <v>83.4</v>
      </c>
      <c r="K11" s="108">
        <f t="shared" si="11"/>
        <v>81.400000000000006</v>
      </c>
      <c r="L11" s="108" t="e">
        <f t="shared" si="12"/>
        <v>#VALUE!</v>
      </c>
      <c r="M11" s="22" t="s">
        <v>411</v>
      </c>
      <c r="N11" s="64" t="s">
        <v>395</v>
      </c>
    </row>
    <row r="12" spans="1:14" ht="86.4">
      <c r="A12" s="14" t="s">
        <v>412</v>
      </c>
      <c r="B12" s="9" t="s">
        <v>836</v>
      </c>
      <c r="C12" s="9" t="s">
        <v>357</v>
      </c>
      <c r="D12" s="11">
        <v>200</v>
      </c>
      <c r="E12" s="105">
        <v>142</v>
      </c>
      <c r="F12" s="106">
        <f t="shared" si="7"/>
        <v>28.4</v>
      </c>
      <c r="G12" s="111">
        <v>31</v>
      </c>
      <c r="H12" s="108">
        <f t="shared" si="8"/>
        <v>143.4</v>
      </c>
      <c r="I12" s="108">
        <f t="shared" si="9"/>
        <v>101.4</v>
      </c>
      <c r="J12" s="108">
        <f t="shared" si="10"/>
        <v>83.4</v>
      </c>
      <c r="K12" s="108">
        <f t="shared" si="11"/>
        <v>81.400000000000006</v>
      </c>
      <c r="L12" s="108" t="e">
        <f t="shared" si="12"/>
        <v>#VALUE!</v>
      </c>
      <c r="M12" s="10" t="s">
        <v>413</v>
      </c>
      <c r="N12" s="64" t="s">
        <v>395</v>
      </c>
    </row>
    <row r="13" spans="1:14" ht="86.4">
      <c r="A13" s="14" t="s">
        <v>414</v>
      </c>
      <c r="B13" s="9" t="s">
        <v>837</v>
      </c>
      <c r="C13" s="9" t="s">
        <v>356</v>
      </c>
      <c r="D13" s="23">
        <v>200</v>
      </c>
      <c r="E13" s="105">
        <v>150</v>
      </c>
      <c r="F13" s="106">
        <f t="shared" si="7"/>
        <v>30</v>
      </c>
      <c r="G13" s="111">
        <v>31</v>
      </c>
      <c r="H13" s="108">
        <f t="shared" si="8"/>
        <v>145</v>
      </c>
      <c r="I13" s="108">
        <f t="shared" si="9"/>
        <v>103</v>
      </c>
      <c r="J13" s="108">
        <f t="shared" si="10"/>
        <v>85</v>
      </c>
      <c r="K13" s="108">
        <f t="shared" si="11"/>
        <v>83</v>
      </c>
      <c r="L13" s="108" t="e">
        <f t="shared" si="12"/>
        <v>#VALUE!</v>
      </c>
      <c r="M13" s="10" t="s">
        <v>415</v>
      </c>
      <c r="N13" s="64" t="s">
        <v>395</v>
      </c>
    </row>
    <row r="14" spans="1:14" ht="86.4">
      <c r="A14" s="14" t="s">
        <v>416</v>
      </c>
      <c r="B14" s="9" t="s">
        <v>838</v>
      </c>
      <c r="C14" s="9" t="s">
        <v>355</v>
      </c>
      <c r="D14" s="11">
        <v>200</v>
      </c>
      <c r="E14" s="105">
        <v>142</v>
      </c>
      <c r="F14" s="106">
        <f t="shared" si="7"/>
        <v>28.4</v>
      </c>
      <c r="G14" s="111">
        <v>31</v>
      </c>
      <c r="H14" s="108">
        <f t="shared" si="8"/>
        <v>143.4</v>
      </c>
      <c r="I14" s="108">
        <f t="shared" si="9"/>
        <v>101.4</v>
      </c>
      <c r="J14" s="108">
        <f t="shared" si="10"/>
        <v>83.4</v>
      </c>
      <c r="K14" s="108">
        <f t="shared" si="11"/>
        <v>81.400000000000006</v>
      </c>
      <c r="L14" s="108" t="e">
        <f t="shared" si="12"/>
        <v>#VALUE!</v>
      </c>
      <c r="M14" s="10" t="s">
        <v>417</v>
      </c>
      <c r="N14" s="64" t="s">
        <v>395</v>
      </c>
    </row>
    <row r="15" spans="1:14" ht="86.4">
      <c r="A15" s="14" t="s">
        <v>419</v>
      </c>
      <c r="B15" s="9" t="s">
        <v>839</v>
      </c>
      <c r="C15" s="9" t="s">
        <v>361</v>
      </c>
      <c r="D15" s="23">
        <v>200</v>
      </c>
      <c r="E15" s="105">
        <v>142</v>
      </c>
      <c r="F15" s="106">
        <f t="shared" si="7"/>
        <v>28.4</v>
      </c>
      <c r="G15" s="111">
        <v>31</v>
      </c>
      <c r="H15" s="108">
        <f t="shared" si="8"/>
        <v>143.4</v>
      </c>
      <c r="I15" s="108">
        <f t="shared" si="9"/>
        <v>101.4</v>
      </c>
      <c r="J15" s="108">
        <f t="shared" si="10"/>
        <v>83.4</v>
      </c>
      <c r="K15" s="108">
        <f t="shared" si="11"/>
        <v>81.400000000000006</v>
      </c>
      <c r="L15" s="108" t="e">
        <f t="shared" si="12"/>
        <v>#VALUE!</v>
      </c>
      <c r="M15" s="10" t="s">
        <v>418</v>
      </c>
      <c r="N15" s="64" t="s">
        <v>395</v>
      </c>
    </row>
    <row r="16" spans="1:14" ht="86.4">
      <c r="A16" s="14" t="s">
        <v>420</v>
      </c>
      <c r="B16" s="9" t="s">
        <v>840</v>
      </c>
      <c r="C16" s="9" t="s">
        <v>362</v>
      </c>
      <c r="D16" s="11">
        <v>200</v>
      </c>
      <c r="E16" s="105">
        <v>142</v>
      </c>
      <c r="F16" s="106">
        <f t="shared" si="7"/>
        <v>28.4</v>
      </c>
      <c r="G16" s="111">
        <v>31</v>
      </c>
      <c r="H16" s="108">
        <f t="shared" si="8"/>
        <v>143.4</v>
      </c>
      <c r="I16" s="108">
        <f t="shared" si="9"/>
        <v>101.4</v>
      </c>
      <c r="J16" s="108">
        <f t="shared" si="10"/>
        <v>83.4</v>
      </c>
      <c r="K16" s="108">
        <f t="shared" si="11"/>
        <v>81.400000000000006</v>
      </c>
      <c r="L16" s="108" t="e">
        <f t="shared" si="12"/>
        <v>#VALUE!</v>
      </c>
      <c r="M16" s="10" t="s">
        <v>423</v>
      </c>
      <c r="N16" s="64" t="s">
        <v>395</v>
      </c>
    </row>
    <row r="17" spans="1:14" ht="86.4">
      <c r="A17" s="14" t="s">
        <v>421</v>
      </c>
      <c r="B17" s="9" t="s">
        <v>841</v>
      </c>
      <c r="C17" s="9" t="s">
        <v>378</v>
      </c>
      <c r="D17" s="23">
        <v>200</v>
      </c>
      <c r="E17" s="105">
        <v>142</v>
      </c>
      <c r="F17" s="106">
        <f t="shared" si="7"/>
        <v>28.4</v>
      </c>
      <c r="G17" s="111">
        <v>31</v>
      </c>
      <c r="H17" s="108">
        <f t="shared" si="8"/>
        <v>143.4</v>
      </c>
      <c r="I17" s="108">
        <f t="shared" si="9"/>
        <v>101.4</v>
      </c>
      <c r="J17" s="108">
        <f t="shared" si="10"/>
        <v>83.4</v>
      </c>
      <c r="K17" s="108">
        <f t="shared" si="11"/>
        <v>81.400000000000006</v>
      </c>
      <c r="L17" s="108" t="e">
        <f t="shared" si="12"/>
        <v>#VALUE!</v>
      </c>
      <c r="M17" s="10" t="s">
        <v>424</v>
      </c>
      <c r="N17" s="64" t="s">
        <v>395</v>
      </c>
    </row>
    <row r="18" spans="1:14" ht="86.4">
      <c r="A18" s="14" t="s">
        <v>422</v>
      </c>
      <c r="B18" s="9" t="s">
        <v>842</v>
      </c>
      <c r="C18" s="9" t="s">
        <v>363</v>
      </c>
      <c r="D18" s="11">
        <v>200</v>
      </c>
      <c r="E18" s="106">
        <v>142</v>
      </c>
      <c r="F18" s="106">
        <f t="shared" si="7"/>
        <v>28.4</v>
      </c>
      <c r="G18" s="111">
        <v>31</v>
      </c>
      <c r="H18" s="108">
        <f t="shared" si="8"/>
        <v>143.4</v>
      </c>
      <c r="I18" s="108">
        <f t="shared" si="9"/>
        <v>101.4</v>
      </c>
      <c r="J18" s="108">
        <f t="shared" si="10"/>
        <v>83.4</v>
      </c>
      <c r="K18" s="108">
        <f t="shared" si="11"/>
        <v>81.400000000000006</v>
      </c>
      <c r="L18" s="108" t="e">
        <f t="shared" si="12"/>
        <v>#VALUE!</v>
      </c>
      <c r="M18" s="10" t="s">
        <v>425</v>
      </c>
      <c r="N18" s="64" t="s">
        <v>395</v>
      </c>
    </row>
  </sheetData>
  <mergeCells count="11">
    <mergeCell ref="D1:F1"/>
    <mergeCell ref="M2:M3"/>
    <mergeCell ref="N2:N3"/>
    <mergeCell ref="A2:A3"/>
    <mergeCell ref="B2:B3"/>
    <mergeCell ref="C2:C3"/>
    <mergeCell ref="D2:D3"/>
    <mergeCell ref="E2:F2"/>
    <mergeCell ref="G2:G3"/>
    <mergeCell ref="H2:L2"/>
    <mergeCell ref="G1:M1"/>
  </mergeCells>
  <phoneticPr fontId="21" type="noConversion"/>
  <hyperlinks>
    <hyperlink ref="N6" r:id="rId1" xr:uid="{00000000-0004-0000-0600-000000000000}"/>
    <hyperlink ref="N5" r:id="rId2" xr:uid="{00000000-0004-0000-0600-000001000000}"/>
    <hyperlink ref="N7" r:id="rId3" xr:uid="{00000000-0004-0000-0600-00000B000000}"/>
  </hyperlinks>
  <pageMargins left="0.7" right="0.7" top="0.75" bottom="0.75" header="0.3" footer="0.3"/>
  <pageSetup paperSize="9" orientation="portrait" r:id="rId4"/>
  <drawing r:id="rId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N11"/>
  <sheetViews>
    <sheetView showGridLines="0" zoomScaleNormal="100" workbookViewId="0">
      <selection activeCell="K5" sqref="K5"/>
    </sheetView>
  </sheetViews>
  <sheetFormatPr defaultColWidth="8.77734375" defaultRowHeight="14.4"/>
  <cols>
    <col min="1" max="1" width="10" style="5" customWidth="1"/>
    <col min="2" max="2" width="39" style="2" bestFit="1" customWidth="1"/>
    <col min="3" max="3" width="44.109375" style="2" customWidth="1"/>
    <col min="4" max="4" width="12.6640625" style="3" customWidth="1"/>
    <col min="5" max="12" width="12.6640625" style="6" customWidth="1"/>
    <col min="13" max="13" width="140.77734375" style="4" customWidth="1"/>
    <col min="14" max="14" width="15.6640625" style="55" customWidth="1"/>
  </cols>
  <sheetData>
    <row r="1" spans="1:14" ht="60" customHeight="1">
      <c r="B1" s="42" t="s">
        <v>56</v>
      </c>
      <c r="C1" s="150" t="s">
        <v>1131</v>
      </c>
      <c r="D1" s="247" t="s">
        <v>1129</v>
      </c>
      <c r="E1" s="247"/>
      <c r="F1" s="247"/>
      <c r="G1" s="248" t="s">
        <v>1312</v>
      </c>
      <c r="H1" s="248"/>
      <c r="I1" s="248"/>
      <c r="J1" s="248"/>
      <c r="K1" s="248"/>
      <c r="L1" s="248"/>
      <c r="M1" s="248"/>
    </row>
    <row r="2" spans="1:14" ht="30" customHeight="1">
      <c r="A2" s="249" t="s">
        <v>9</v>
      </c>
      <c r="B2" s="245" t="s">
        <v>8</v>
      </c>
      <c r="C2" s="245" t="s">
        <v>18</v>
      </c>
      <c r="D2" s="245" t="s">
        <v>58</v>
      </c>
      <c r="E2" s="251" t="s">
        <v>53</v>
      </c>
      <c r="F2" s="252"/>
      <c r="G2" s="253" t="s">
        <v>52</v>
      </c>
      <c r="H2" s="255" t="s">
        <v>271</v>
      </c>
      <c r="I2" s="256"/>
      <c r="J2" s="256"/>
      <c r="K2" s="256"/>
      <c r="L2" s="257"/>
      <c r="M2" s="245" t="s">
        <v>11</v>
      </c>
      <c r="N2" s="245" t="s">
        <v>958</v>
      </c>
    </row>
    <row r="3" spans="1:14" s="7" customFormat="1" ht="30" customHeight="1">
      <c r="A3" s="250"/>
      <c r="B3" s="246"/>
      <c r="C3" s="246"/>
      <c r="D3" s="246"/>
      <c r="E3" s="38" t="s">
        <v>54</v>
      </c>
      <c r="F3" s="38" t="s">
        <v>55</v>
      </c>
      <c r="G3" s="254"/>
      <c r="H3" s="38" t="s">
        <v>710</v>
      </c>
      <c r="I3" s="38" t="s">
        <v>306</v>
      </c>
      <c r="J3" s="38" t="s">
        <v>1</v>
      </c>
      <c r="K3" s="38" t="s">
        <v>283</v>
      </c>
      <c r="L3" s="38" t="s">
        <v>297</v>
      </c>
      <c r="M3" s="246"/>
      <c r="N3" s="246"/>
    </row>
    <row r="4" spans="1:14" s="18" customFormat="1" ht="30" customHeight="1">
      <c r="A4" s="35"/>
      <c r="B4" s="26" t="s">
        <v>212</v>
      </c>
      <c r="C4" s="26"/>
      <c r="D4" s="36"/>
      <c r="E4" s="29"/>
      <c r="F4" s="29"/>
      <c r="G4" s="29"/>
      <c r="H4" s="28">
        <v>84</v>
      </c>
      <c r="I4" s="28">
        <v>42</v>
      </c>
      <c r="J4" s="28">
        <v>22</v>
      </c>
      <c r="K4" s="28">
        <v>20</v>
      </c>
      <c r="L4" s="29" t="s">
        <v>1512</v>
      </c>
      <c r="M4" s="37"/>
      <c r="N4" s="52"/>
    </row>
    <row r="5" spans="1:14" s="1" customFormat="1" ht="72">
      <c r="A5" s="14" t="s">
        <v>205</v>
      </c>
      <c r="B5" s="15" t="s">
        <v>233</v>
      </c>
      <c r="C5" s="15" t="s">
        <v>210</v>
      </c>
      <c r="D5" s="14">
        <v>200</v>
      </c>
      <c r="E5" s="107">
        <v>130</v>
      </c>
      <c r="F5" s="107">
        <f t="shared" ref="F5:F11" si="0">E5/1000*D5</f>
        <v>26</v>
      </c>
      <c r="G5" s="111">
        <v>24</v>
      </c>
      <c r="H5" s="108">
        <f>F5+G5+$H$4</f>
        <v>134</v>
      </c>
      <c r="I5" s="108">
        <f>F5+G5+$I$4</f>
        <v>92</v>
      </c>
      <c r="J5" s="108">
        <f>F5+G5+$J$4</f>
        <v>72</v>
      </c>
      <c r="K5" s="108">
        <f>F5+G5+$K$4</f>
        <v>70</v>
      </c>
      <c r="L5" s="108" t="e">
        <f>F5+G5+$L$4</f>
        <v>#VALUE!</v>
      </c>
      <c r="M5" s="17" t="s">
        <v>207</v>
      </c>
      <c r="N5" s="61" t="s">
        <v>0</v>
      </c>
    </row>
    <row r="6" spans="1:14" s="1" customFormat="1" ht="72">
      <c r="A6" s="69" t="s">
        <v>206</v>
      </c>
      <c r="B6" s="102" t="s">
        <v>234</v>
      </c>
      <c r="C6" s="103" t="s">
        <v>209</v>
      </c>
      <c r="D6" s="69">
        <v>200</v>
      </c>
      <c r="E6" s="107">
        <v>150</v>
      </c>
      <c r="F6" s="107">
        <f t="shared" si="0"/>
        <v>30</v>
      </c>
      <c r="G6" s="111">
        <v>24</v>
      </c>
      <c r="H6" s="108">
        <f t="shared" ref="H6:H7" si="1">F6+G6+$H$4</f>
        <v>138</v>
      </c>
      <c r="I6" s="108">
        <f t="shared" ref="I6:I7" si="2">F6+G6+$I$4</f>
        <v>96</v>
      </c>
      <c r="J6" s="108">
        <f t="shared" ref="J6:J7" si="3">F6+G6+$J$4</f>
        <v>76</v>
      </c>
      <c r="K6" s="108">
        <f t="shared" ref="K6:K7" si="4">F6+G6+$K$4</f>
        <v>74</v>
      </c>
      <c r="L6" s="108" t="e">
        <f t="shared" ref="L6:L7" si="5">F6+G6+$L$4</f>
        <v>#VALUE!</v>
      </c>
      <c r="M6" s="10" t="s">
        <v>208</v>
      </c>
      <c r="N6" s="61" t="s">
        <v>0</v>
      </c>
    </row>
    <row r="7" spans="1:14" s="1" customFormat="1" ht="57.6">
      <c r="A7" s="8" t="s">
        <v>290</v>
      </c>
      <c r="B7" s="9" t="s">
        <v>1304</v>
      </c>
      <c r="C7" s="15" t="s">
        <v>291</v>
      </c>
      <c r="D7" s="8">
        <v>200</v>
      </c>
      <c r="E7" s="107">
        <v>154</v>
      </c>
      <c r="F7" s="107">
        <f t="shared" ref="F7" si="6">E7/1000*D7</f>
        <v>30.8</v>
      </c>
      <c r="G7" s="111">
        <v>24</v>
      </c>
      <c r="H7" s="108">
        <f t="shared" si="1"/>
        <v>138.80000000000001</v>
      </c>
      <c r="I7" s="108">
        <f t="shared" si="2"/>
        <v>96.8</v>
      </c>
      <c r="J7" s="108">
        <f t="shared" si="3"/>
        <v>76.8</v>
      </c>
      <c r="K7" s="108">
        <f t="shared" si="4"/>
        <v>74.8</v>
      </c>
      <c r="L7" s="108" t="e">
        <f t="shared" si="5"/>
        <v>#VALUE!</v>
      </c>
      <c r="M7" s="10" t="s">
        <v>289</v>
      </c>
      <c r="N7" s="61" t="s">
        <v>0</v>
      </c>
    </row>
    <row r="8" spans="1:14" s="1" customFormat="1" ht="30" customHeight="1">
      <c r="A8" s="31"/>
      <c r="B8" s="26" t="s">
        <v>211</v>
      </c>
      <c r="C8" s="32"/>
      <c r="D8" s="33"/>
      <c r="E8" s="47"/>
      <c r="F8" s="47"/>
      <c r="G8" s="34"/>
      <c r="H8" s="28">
        <v>84</v>
      </c>
      <c r="I8" s="28">
        <v>42</v>
      </c>
      <c r="J8" s="28">
        <v>22</v>
      </c>
      <c r="K8" s="28">
        <v>20</v>
      </c>
      <c r="L8" s="29" t="s">
        <v>1512</v>
      </c>
      <c r="M8" s="30"/>
      <c r="N8" s="62"/>
    </row>
    <row r="9" spans="1:14" s="1" customFormat="1" ht="43.2">
      <c r="A9" s="68">
        <v>411901</v>
      </c>
      <c r="B9" s="103" t="s">
        <v>213</v>
      </c>
      <c r="C9" s="103" t="s">
        <v>216</v>
      </c>
      <c r="D9" s="109">
        <v>200</v>
      </c>
      <c r="E9" s="107">
        <v>152</v>
      </c>
      <c r="F9" s="107">
        <f t="shared" si="0"/>
        <v>30.4</v>
      </c>
      <c r="G9" s="111">
        <v>24</v>
      </c>
      <c r="H9" s="108">
        <f>F9+G9+$H$8</f>
        <v>138.4</v>
      </c>
      <c r="I9" s="108">
        <f>F9+G9+$I$8</f>
        <v>96.4</v>
      </c>
      <c r="J9" s="108">
        <f>F9+G9+$J$8</f>
        <v>76.400000000000006</v>
      </c>
      <c r="K9" s="108">
        <f>F9+G9+$K$8</f>
        <v>74.400000000000006</v>
      </c>
      <c r="L9" s="108" t="e">
        <f>F9+G9+$L$8</f>
        <v>#VALUE!</v>
      </c>
      <c r="M9" s="17" t="s">
        <v>280</v>
      </c>
      <c r="N9" s="61" t="s">
        <v>0</v>
      </c>
    </row>
    <row r="10" spans="1:14" s="1" customFormat="1" ht="57.6">
      <c r="A10" s="8">
        <v>411902</v>
      </c>
      <c r="B10" s="9" t="s">
        <v>214</v>
      </c>
      <c r="C10" s="15" t="s">
        <v>217</v>
      </c>
      <c r="D10" s="23">
        <v>200</v>
      </c>
      <c r="E10" s="107">
        <v>130</v>
      </c>
      <c r="F10" s="107">
        <f t="shared" si="0"/>
        <v>26</v>
      </c>
      <c r="G10" s="111">
        <v>24</v>
      </c>
      <c r="H10" s="108">
        <f>F10+G10+$H$8</f>
        <v>134</v>
      </c>
      <c r="I10" s="108">
        <f>F10+G10+$I$8</f>
        <v>92</v>
      </c>
      <c r="J10" s="108">
        <f t="shared" ref="J10:J11" si="7">F10+G10+$J$8</f>
        <v>72</v>
      </c>
      <c r="K10" s="108">
        <f t="shared" ref="K10:K11" si="8">F10+G10+$K$8</f>
        <v>70</v>
      </c>
      <c r="L10" s="108" t="e">
        <f t="shared" ref="L10:L11" si="9">F10+G10+$L$8</f>
        <v>#VALUE!</v>
      </c>
      <c r="M10" s="10" t="s">
        <v>281</v>
      </c>
      <c r="N10" s="61" t="s">
        <v>0</v>
      </c>
    </row>
    <row r="11" spans="1:14" s="1" customFormat="1" ht="57.6">
      <c r="A11" s="8">
        <v>411903</v>
      </c>
      <c r="B11" s="9" t="s">
        <v>215</v>
      </c>
      <c r="C11" s="9" t="s">
        <v>218</v>
      </c>
      <c r="D11" s="11">
        <v>200</v>
      </c>
      <c r="E11" s="107">
        <v>130</v>
      </c>
      <c r="F11" s="107">
        <f t="shared" si="0"/>
        <v>26</v>
      </c>
      <c r="G11" s="111">
        <v>24</v>
      </c>
      <c r="H11" s="108">
        <f>F11+G11+$H$8</f>
        <v>134</v>
      </c>
      <c r="I11" s="108">
        <f>F11+G11+$I$8</f>
        <v>92</v>
      </c>
      <c r="J11" s="108">
        <f t="shared" si="7"/>
        <v>72</v>
      </c>
      <c r="K11" s="108">
        <f t="shared" si="8"/>
        <v>70</v>
      </c>
      <c r="L11" s="108" t="e">
        <f t="shared" si="9"/>
        <v>#VALUE!</v>
      </c>
      <c r="M11" s="10" t="s">
        <v>282</v>
      </c>
      <c r="N11" s="61" t="s">
        <v>0</v>
      </c>
    </row>
  </sheetData>
  <mergeCells count="11">
    <mergeCell ref="D1:F1"/>
    <mergeCell ref="M2:M3"/>
    <mergeCell ref="N2:N3"/>
    <mergeCell ref="A2:A3"/>
    <mergeCell ref="B2:B3"/>
    <mergeCell ref="C2:C3"/>
    <mergeCell ref="D2:D3"/>
    <mergeCell ref="E2:F2"/>
    <mergeCell ref="G2:G3"/>
    <mergeCell ref="H2:L2"/>
    <mergeCell ref="G1:M1"/>
  </mergeCells>
  <hyperlinks>
    <hyperlink ref="N5" r:id="rId1" xr:uid="{00000000-0004-0000-0700-000000000000}"/>
    <hyperlink ref="N6" r:id="rId2" xr:uid="{00000000-0004-0000-0700-000001000000}"/>
    <hyperlink ref="N11" r:id="rId3" xr:uid="{00000000-0004-0000-0700-000002000000}"/>
    <hyperlink ref="N10" r:id="rId4" xr:uid="{00000000-0004-0000-0700-000003000000}"/>
    <hyperlink ref="N9" r:id="rId5" xr:uid="{00000000-0004-0000-0700-000004000000}"/>
    <hyperlink ref="N7" r:id="rId6" xr:uid="{097D615B-DCF0-464C-95E4-D98E6ACB466B}"/>
  </hyperlinks>
  <pageMargins left="0.7" right="0.7" top="0.75" bottom="0.75" header="0.3" footer="0.3"/>
  <pageSetup paperSize="9" orientation="portrait" r:id="rId7"/>
  <drawing r:id="rId8"/>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14"/>
  <sheetViews>
    <sheetView showGridLines="0" zoomScaleNormal="100" workbookViewId="0">
      <selection activeCell="K5" sqref="K5"/>
    </sheetView>
  </sheetViews>
  <sheetFormatPr defaultColWidth="8.77734375" defaultRowHeight="14.4"/>
  <cols>
    <col min="1" max="1" width="10" style="5" customWidth="1"/>
    <col min="2" max="2" width="39" style="2" bestFit="1" customWidth="1"/>
    <col min="3" max="3" width="42.44140625" style="2" customWidth="1"/>
    <col min="4" max="4" width="12.6640625" style="3" customWidth="1"/>
    <col min="5" max="12" width="12.6640625" style="6" customWidth="1"/>
    <col min="13" max="13" width="140.77734375" style="4" customWidth="1"/>
    <col min="14" max="14" width="31.44140625" style="55" customWidth="1"/>
  </cols>
  <sheetData>
    <row r="1" spans="1:14" ht="60" customHeight="1">
      <c r="B1" s="42" t="s">
        <v>56</v>
      </c>
      <c r="C1" s="150" t="s">
        <v>1131</v>
      </c>
      <c r="D1" s="247" t="s">
        <v>1129</v>
      </c>
      <c r="E1" s="247"/>
      <c r="F1" s="247"/>
      <c r="G1" s="248" t="s">
        <v>1312</v>
      </c>
      <c r="H1" s="248"/>
      <c r="I1" s="248"/>
      <c r="J1" s="248"/>
      <c r="K1" s="248"/>
      <c r="L1" s="248"/>
      <c r="M1" s="248"/>
    </row>
    <row r="2" spans="1:14" ht="30" customHeight="1">
      <c r="A2" s="249" t="s">
        <v>9</v>
      </c>
      <c r="B2" s="245" t="s">
        <v>8</v>
      </c>
      <c r="C2" s="245" t="s">
        <v>18</v>
      </c>
      <c r="D2" s="245" t="s">
        <v>58</v>
      </c>
      <c r="E2" s="251" t="s">
        <v>53</v>
      </c>
      <c r="F2" s="252"/>
      <c r="G2" s="253" t="s">
        <v>52</v>
      </c>
      <c r="H2" s="255" t="s">
        <v>271</v>
      </c>
      <c r="I2" s="256"/>
      <c r="J2" s="256"/>
      <c r="K2" s="256"/>
      <c r="L2" s="257"/>
      <c r="M2" s="245" t="s">
        <v>11</v>
      </c>
      <c r="N2" s="245" t="s">
        <v>958</v>
      </c>
    </row>
    <row r="3" spans="1:14" s="7" customFormat="1" ht="30" customHeight="1">
      <c r="A3" s="250"/>
      <c r="B3" s="246"/>
      <c r="C3" s="246"/>
      <c r="D3" s="246"/>
      <c r="E3" s="38" t="s">
        <v>54</v>
      </c>
      <c r="F3" s="38" t="s">
        <v>55</v>
      </c>
      <c r="G3" s="254"/>
      <c r="H3" s="38" t="s">
        <v>710</v>
      </c>
      <c r="I3" s="38" t="s">
        <v>306</v>
      </c>
      <c r="J3" s="38" t="s">
        <v>1</v>
      </c>
      <c r="K3" s="38" t="s">
        <v>283</v>
      </c>
      <c r="L3" s="38" t="s">
        <v>297</v>
      </c>
      <c r="M3" s="246"/>
      <c r="N3" s="246"/>
    </row>
    <row r="4" spans="1:14" s="18" customFormat="1" ht="30" customHeight="1">
      <c r="A4" s="35"/>
      <c r="B4" s="26" t="s">
        <v>232</v>
      </c>
      <c r="C4" s="26"/>
      <c r="D4" s="36"/>
      <c r="E4" s="49"/>
      <c r="F4" s="29"/>
      <c r="G4" s="29"/>
      <c r="H4" s="28">
        <v>88</v>
      </c>
      <c r="I4" s="28">
        <v>44</v>
      </c>
      <c r="J4" s="28">
        <v>27</v>
      </c>
      <c r="K4" s="28">
        <v>25</v>
      </c>
      <c r="L4" s="29" t="s">
        <v>1512</v>
      </c>
      <c r="M4" s="37"/>
      <c r="N4" s="52"/>
    </row>
    <row r="5" spans="1:14" s="1" customFormat="1" ht="72">
      <c r="A5" s="14" t="s">
        <v>228</v>
      </c>
      <c r="B5" s="15" t="s">
        <v>235</v>
      </c>
      <c r="C5" s="15" t="s">
        <v>239</v>
      </c>
      <c r="D5" s="14">
        <v>200</v>
      </c>
      <c r="E5" s="107">
        <v>190</v>
      </c>
      <c r="F5" s="107">
        <f t="shared" ref="F5:F7" si="0">E5/1000*D5</f>
        <v>38</v>
      </c>
      <c r="G5" s="111">
        <v>30</v>
      </c>
      <c r="H5" s="108">
        <f t="shared" ref="H5:H10" si="1">F5+G5+$H$4</f>
        <v>156</v>
      </c>
      <c r="I5" s="108">
        <f t="shared" ref="I5:I10" si="2">F5+G5+$I$4</f>
        <v>112</v>
      </c>
      <c r="J5" s="108">
        <f t="shared" ref="J5:J10" si="3">F5+G5+$J$4</f>
        <v>95</v>
      </c>
      <c r="K5" s="108">
        <f>F5+G5+$K$4</f>
        <v>93</v>
      </c>
      <c r="L5" s="108" t="e">
        <f>F5+G5+$L$4</f>
        <v>#VALUE!</v>
      </c>
      <c r="M5" s="17" t="s">
        <v>238</v>
      </c>
      <c r="N5" s="61" t="s">
        <v>0</v>
      </c>
    </row>
    <row r="6" spans="1:14" s="1" customFormat="1" ht="57.6">
      <c r="A6" s="8" t="s">
        <v>229</v>
      </c>
      <c r="B6" s="9" t="s">
        <v>236</v>
      </c>
      <c r="C6" s="15" t="s">
        <v>241</v>
      </c>
      <c r="D6" s="8">
        <v>200</v>
      </c>
      <c r="E6" s="107">
        <v>330</v>
      </c>
      <c r="F6" s="107">
        <f t="shared" si="0"/>
        <v>66</v>
      </c>
      <c r="G6" s="111">
        <v>30</v>
      </c>
      <c r="H6" s="108">
        <f t="shared" si="1"/>
        <v>184</v>
      </c>
      <c r="I6" s="108">
        <f t="shared" si="2"/>
        <v>140</v>
      </c>
      <c r="J6" s="108">
        <f t="shared" si="3"/>
        <v>123</v>
      </c>
      <c r="K6" s="108">
        <f t="shared" ref="K6:K7" si="4">F6+G6+$K$4</f>
        <v>121</v>
      </c>
      <c r="L6" s="108" t="e">
        <f t="shared" ref="L6:L7" si="5">F6+G6+$L$4</f>
        <v>#VALUE!</v>
      </c>
      <c r="M6" s="10" t="s">
        <v>240</v>
      </c>
      <c r="N6" s="61" t="s">
        <v>0</v>
      </c>
    </row>
    <row r="7" spans="1:14" s="1" customFormat="1" ht="57.6">
      <c r="A7" s="8" t="s">
        <v>230</v>
      </c>
      <c r="B7" s="9" t="s">
        <v>237</v>
      </c>
      <c r="C7" s="15" t="s">
        <v>354</v>
      </c>
      <c r="D7" s="11">
        <v>250</v>
      </c>
      <c r="E7" s="107">
        <v>190</v>
      </c>
      <c r="F7" s="106">
        <f t="shared" si="0"/>
        <v>47.5</v>
      </c>
      <c r="G7" s="106">
        <v>37.049999999999997</v>
      </c>
      <c r="H7" s="108">
        <f t="shared" si="1"/>
        <v>172.55</v>
      </c>
      <c r="I7" s="108">
        <f t="shared" si="2"/>
        <v>128.55000000000001</v>
      </c>
      <c r="J7" s="108">
        <f t="shared" si="3"/>
        <v>111.55</v>
      </c>
      <c r="K7" s="108">
        <f t="shared" si="4"/>
        <v>109.55</v>
      </c>
      <c r="L7" s="108" t="e">
        <f t="shared" si="5"/>
        <v>#VALUE!</v>
      </c>
      <c r="M7" s="10" t="s">
        <v>242</v>
      </c>
      <c r="N7" s="63" t="s">
        <v>0</v>
      </c>
    </row>
    <row r="8" spans="1:14" s="1" customFormat="1" ht="72.45" customHeight="1">
      <c r="A8" s="14" t="s">
        <v>385</v>
      </c>
      <c r="B8" s="15" t="s">
        <v>863</v>
      </c>
      <c r="C8" s="15" t="s">
        <v>380</v>
      </c>
      <c r="D8" s="14">
        <v>200</v>
      </c>
      <c r="E8" s="107">
        <v>204</v>
      </c>
      <c r="F8" s="107">
        <f t="shared" ref="F8:F9" si="6">E8/1000*D8</f>
        <v>40.799999999999997</v>
      </c>
      <c r="G8" s="111">
        <v>30</v>
      </c>
      <c r="H8" s="108">
        <f t="shared" si="1"/>
        <v>158.80000000000001</v>
      </c>
      <c r="I8" s="108">
        <f t="shared" si="2"/>
        <v>114.8</v>
      </c>
      <c r="J8" s="108">
        <f t="shared" si="3"/>
        <v>97.8</v>
      </c>
      <c r="K8" s="108">
        <f>F8+G8+$K$4</f>
        <v>95.8</v>
      </c>
      <c r="L8" s="108" t="e">
        <f>F8+G8+$L$4</f>
        <v>#VALUE!</v>
      </c>
      <c r="M8" s="17" t="s">
        <v>384</v>
      </c>
      <c r="N8" s="64" t="s">
        <v>383</v>
      </c>
    </row>
    <row r="9" spans="1:14" s="1" customFormat="1" ht="72">
      <c r="A9" s="8" t="s">
        <v>386</v>
      </c>
      <c r="B9" s="9" t="s">
        <v>864</v>
      </c>
      <c r="C9" s="15" t="s">
        <v>381</v>
      </c>
      <c r="D9" s="8">
        <v>200</v>
      </c>
      <c r="E9" s="107">
        <v>204</v>
      </c>
      <c r="F9" s="107">
        <f t="shared" si="6"/>
        <v>40.799999999999997</v>
      </c>
      <c r="G9" s="111">
        <v>30</v>
      </c>
      <c r="H9" s="108">
        <f t="shared" si="1"/>
        <v>158.80000000000001</v>
      </c>
      <c r="I9" s="108">
        <f t="shared" si="2"/>
        <v>114.8</v>
      </c>
      <c r="J9" s="108">
        <f t="shared" si="3"/>
        <v>97.8</v>
      </c>
      <c r="K9" s="108">
        <f t="shared" ref="K9" si="7">F9+G9+$K$4</f>
        <v>95.8</v>
      </c>
      <c r="L9" s="108" t="e">
        <f t="shared" ref="L9" si="8">F9+G9+$L$4</f>
        <v>#VALUE!</v>
      </c>
      <c r="M9" s="10" t="s">
        <v>387</v>
      </c>
      <c r="N9" s="64" t="s">
        <v>383</v>
      </c>
    </row>
    <row r="10" spans="1:14" s="1" customFormat="1" ht="57.6">
      <c r="A10" s="8" t="s">
        <v>389</v>
      </c>
      <c r="B10" s="9" t="s">
        <v>865</v>
      </c>
      <c r="C10" s="15" t="s">
        <v>382</v>
      </c>
      <c r="D10" s="8">
        <v>200</v>
      </c>
      <c r="E10" s="107">
        <v>198</v>
      </c>
      <c r="F10" s="107">
        <f t="shared" ref="F10" si="9">E10/1000*D10</f>
        <v>39.6</v>
      </c>
      <c r="G10" s="111">
        <v>30</v>
      </c>
      <c r="H10" s="108">
        <f t="shared" si="1"/>
        <v>157.6</v>
      </c>
      <c r="I10" s="108">
        <f t="shared" si="2"/>
        <v>113.6</v>
      </c>
      <c r="J10" s="108">
        <f t="shared" si="3"/>
        <v>96.6</v>
      </c>
      <c r="K10" s="108">
        <f t="shared" ref="K10" si="10">F10+G10+$K$4</f>
        <v>94.6</v>
      </c>
      <c r="L10" s="108" t="e">
        <f t="shared" ref="L10" si="11">F10+G10+$L$4</f>
        <v>#VALUE!</v>
      </c>
      <c r="M10" s="10" t="s">
        <v>388</v>
      </c>
      <c r="N10" s="64" t="s">
        <v>383</v>
      </c>
    </row>
    <row r="11" spans="1:14" s="18" customFormat="1" ht="30" customHeight="1">
      <c r="A11" s="35"/>
      <c r="B11" s="26" t="s">
        <v>405</v>
      </c>
      <c r="C11" s="26"/>
      <c r="D11" s="36"/>
      <c r="E11" s="49"/>
      <c r="F11" s="29"/>
      <c r="G11" s="29"/>
      <c r="H11" s="28">
        <v>88</v>
      </c>
      <c r="I11" s="28">
        <v>44</v>
      </c>
      <c r="J11" s="28">
        <v>27</v>
      </c>
      <c r="K11" s="28">
        <v>25</v>
      </c>
      <c r="L11" s="29" t="s">
        <v>1512</v>
      </c>
      <c r="M11" s="37"/>
      <c r="N11" s="52"/>
    </row>
    <row r="12" spans="1:14" s="1" customFormat="1" ht="43.2">
      <c r="A12" s="14" t="s">
        <v>390</v>
      </c>
      <c r="B12" s="15" t="s">
        <v>866</v>
      </c>
      <c r="C12" s="15" t="s">
        <v>401</v>
      </c>
      <c r="D12" s="14">
        <v>200</v>
      </c>
      <c r="E12" s="107">
        <v>300</v>
      </c>
      <c r="F12" s="107">
        <f t="shared" ref="F12:F14" si="12">E12/1000*D12</f>
        <v>60</v>
      </c>
      <c r="G12" s="111">
        <v>30</v>
      </c>
      <c r="H12" s="108">
        <f t="shared" ref="H12:H14" si="13">F12+G12+$H$4</f>
        <v>178</v>
      </c>
      <c r="I12" s="108">
        <f t="shared" ref="I12:I14" si="14">F12+G12+$I$4</f>
        <v>134</v>
      </c>
      <c r="J12" s="108">
        <f t="shared" ref="J12:J14" si="15">F12+G12+$J$4</f>
        <v>117</v>
      </c>
      <c r="K12" s="108">
        <f>F12+G12+$K$4</f>
        <v>115</v>
      </c>
      <c r="L12" s="108" t="e">
        <f>F12+G12+$L$4</f>
        <v>#VALUE!</v>
      </c>
      <c r="M12" s="17" t="s">
        <v>398</v>
      </c>
      <c r="N12" s="64" t="s">
        <v>404</v>
      </c>
    </row>
    <row r="13" spans="1:14" s="1" customFormat="1" ht="43.2">
      <c r="A13" s="14" t="s">
        <v>396</v>
      </c>
      <c r="B13" s="9" t="s">
        <v>867</v>
      </c>
      <c r="C13" s="15" t="s">
        <v>402</v>
      </c>
      <c r="D13" s="8">
        <v>200</v>
      </c>
      <c r="E13" s="107">
        <v>200</v>
      </c>
      <c r="F13" s="107">
        <f t="shared" si="12"/>
        <v>40</v>
      </c>
      <c r="G13" s="111">
        <v>30</v>
      </c>
      <c r="H13" s="108">
        <f t="shared" si="13"/>
        <v>158</v>
      </c>
      <c r="I13" s="108">
        <f t="shared" si="14"/>
        <v>114</v>
      </c>
      <c r="J13" s="108">
        <f t="shared" si="15"/>
        <v>97</v>
      </c>
      <c r="K13" s="108">
        <f t="shared" ref="K13:K14" si="16">F13+G13+$K$4</f>
        <v>95</v>
      </c>
      <c r="L13" s="108" t="e">
        <f t="shared" ref="L13:L14" si="17">F13+G13+$L$4</f>
        <v>#VALUE!</v>
      </c>
      <c r="M13" s="10" t="s">
        <v>399</v>
      </c>
      <c r="N13" s="64" t="s">
        <v>404</v>
      </c>
    </row>
    <row r="14" spans="1:14" s="1" customFormat="1" ht="43.2">
      <c r="A14" s="14" t="s">
        <v>397</v>
      </c>
      <c r="B14" s="9" t="s">
        <v>868</v>
      </c>
      <c r="C14" s="15" t="s">
        <v>403</v>
      </c>
      <c r="D14" s="8">
        <v>200</v>
      </c>
      <c r="E14" s="107">
        <v>300</v>
      </c>
      <c r="F14" s="107">
        <f t="shared" si="12"/>
        <v>60</v>
      </c>
      <c r="G14" s="111">
        <v>30</v>
      </c>
      <c r="H14" s="108">
        <f t="shared" si="13"/>
        <v>178</v>
      </c>
      <c r="I14" s="108">
        <f t="shared" si="14"/>
        <v>134</v>
      </c>
      <c r="J14" s="108">
        <f t="shared" si="15"/>
        <v>117</v>
      </c>
      <c r="K14" s="108">
        <f t="shared" si="16"/>
        <v>115</v>
      </c>
      <c r="L14" s="108" t="e">
        <f t="shared" si="17"/>
        <v>#VALUE!</v>
      </c>
      <c r="M14" s="10" t="s">
        <v>400</v>
      </c>
      <c r="N14" s="64" t="s">
        <v>404</v>
      </c>
    </row>
  </sheetData>
  <mergeCells count="11">
    <mergeCell ref="D1:F1"/>
    <mergeCell ref="M2:M3"/>
    <mergeCell ref="N2:N3"/>
    <mergeCell ref="A2:A3"/>
    <mergeCell ref="B2:B3"/>
    <mergeCell ref="C2:C3"/>
    <mergeCell ref="D2:D3"/>
    <mergeCell ref="E2:F2"/>
    <mergeCell ref="G2:G3"/>
    <mergeCell ref="H2:L2"/>
    <mergeCell ref="G1:M1"/>
  </mergeCells>
  <phoneticPr fontId="21" type="noConversion"/>
  <hyperlinks>
    <hyperlink ref="N5" r:id="rId1" xr:uid="{00000000-0004-0000-0900-000000000000}"/>
    <hyperlink ref="N6" r:id="rId2" xr:uid="{00000000-0004-0000-0900-000001000000}"/>
    <hyperlink ref="N7" r:id="rId3" xr:uid="{00000000-0004-0000-0900-000002000000}"/>
  </hyperlinks>
  <pageMargins left="0.7" right="0.7" top="0.75" bottom="0.75" header="0.3" footer="0.3"/>
  <pageSetup paperSize="9" orientation="portrait" r:id="rId4"/>
  <ignoredErrors>
    <ignoredError sqref="K6:K7 K5" formula="1"/>
  </ignoredErrors>
  <drawing r:id="rId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054CB-295C-4B5B-A4A2-E91012DA8133}">
  <sheetPr>
    <tabColor rgb="FF92D050"/>
  </sheetPr>
  <dimension ref="A1:N7"/>
  <sheetViews>
    <sheetView zoomScale="90" zoomScaleNormal="90" workbookViewId="0">
      <selection activeCell="L4" sqref="L4"/>
    </sheetView>
  </sheetViews>
  <sheetFormatPr defaultColWidth="8.77734375" defaultRowHeight="14.4"/>
  <cols>
    <col min="1" max="1" width="10" style="5" customWidth="1"/>
    <col min="2" max="2" width="39" style="2" bestFit="1" customWidth="1"/>
    <col min="3" max="3" width="43.6640625" style="2" customWidth="1"/>
    <col min="4" max="4" width="12.6640625" style="3" customWidth="1"/>
    <col min="5" max="12" width="12.6640625" style="6" customWidth="1"/>
    <col min="13" max="13" width="140.77734375" style="4" customWidth="1"/>
    <col min="14" max="14" width="15.6640625" style="55" customWidth="1"/>
  </cols>
  <sheetData>
    <row r="1" spans="1:14" ht="60" customHeight="1">
      <c r="B1" s="120" t="s">
        <v>56</v>
      </c>
      <c r="C1" s="150" t="s">
        <v>1131</v>
      </c>
      <c r="D1" s="247" t="s">
        <v>1129</v>
      </c>
      <c r="E1" s="247"/>
      <c r="F1" s="247"/>
      <c r="G1" s="248" t="s">
        <v>1312</v>
      </c>
      <c r="H1" s="248"/>
      <c r="I1" s="248"/>
      <c r="J1" s="248"/>
      <c r="K1" s="248"/>
      <c r="L1" s="248"/>
      <c r="M1" s="248"/>
    </row>
    <row r="2" spans="1:14" ht="30" customHeight="1">
      <c r="A2" s="249" t="s">
        <v>9</v>
      </c>
      <c r="B2" s="245" t="s">
        <v>8</v>
      </c>
      <c r="C2" s="245" t="s">
        <v>986</v>
      </c>
      <c r="D2" s="245" t="s">
        <v>58</v>
      </c>
      <c r="E2" s="251" t="s">
        <v>53</v>
      </c>
      <c r="F2" s="252"/>
      <c r="G2" s="253" t="s">
        <v>52</v>
      </c>
      <c r="H2" s="255" t="s">
        <v>271</v>
      </c>
      <c r="I2" s="256"/>
      <c r="J2" s="256"/>
      <c r="K2" s="256"/>
      <c r="L2" s="257"/>
      <c r="M2" s="245" t="s">
        <v>11</v>
      </c>
      <c r="N2" s="245" t="s">
        <v>958</v>
      </c>
    </row>
    <row r="3" spans="1:14" s="7" customFormat="1" ht="30" customHeight="1">
      <c r="A3" s="250"/>
      <c r="B3" s="246"/>
      <c r="C3" s="246"/>
      <c r="D3" s="246"/>
      <c r="E3" s="38" t="s">
        <v>54</v>
      </c>
      <c r="F3" s="38" t="s">
        <v>55</v>
      </c>
      <c r="G3" s="254"/>
      <c r="H3" s="38" t="s">
        <v>710</v>
      </c>
      <c r="I3" s="38" t="s">
        <v>306</v>
      </c>
      <c r="J3" s="38" t="s">
        <v>1</v>
      </c>
      <c r="K3" s="38" t="s">
        <v>283</v>
      </c>
      <c r="L3" s="38" t="s">
        <v>297</v>
      </c>
      <c r="M3" s="246"/>
      <c r="N3" s="246"/>
    </row>
    <row r="4" spans="1:14" s="18" customFormat="1" ht="30" customHeight="1">
      <c r="A4" s="35"/>
      <c r="B4" s="26" t="s">
        <v>1020</v>
      </c>
      <c r="C4" s="26"/>
      <c r="D4" s="36"/>
      <c r="E4" s="29"/>
      <c r="F4" s="29"/>
      <c r="G4" s="29"/>
      <c r="H4" s="28">
        <v>98</v>
      </c>
      <c r="I4" s="28">
        <v>49</v>
      </c>
      <c r="J4" s="28">
        <v>29</v>
      </c>
      <c r="K4" s="221">
        <v>14</v>
      </c>
      <c r="L4" s="29" t="s">
        <v>1512</v>
      </c>
      <c r="M4" s="37"/>
      <c r="N4" s="52"/>
    </row>
    <row r="5" spans="1:14" s="126" customFormat="1" ht="81.599999999999994" customHeight="1">
      <c r="A5" s="68" t="s">
        <v>965</v>
      </c>
      <c r="B5" s="103" t="s">
        <v>985</v>
      </c>
      <c r="C5" s="103" t="s">
        <v>987</v>
      </c>
      <c r="D5" s="68">
        <v>75</v>
      </c>
      <c r="E5" s="107">
        <v>780</v>
      </c>
      <c r="F5" s="107">
        <f t="shared" ref="F5:F7" si="0">E5/1000*D5</f>
        <v>58.5</v>
      </c>
      <c r="G5" s="111">
        <v>30</v>
      </c>
      <c r="H5" s="108">
        <f>F5+G5+$H$4</f>
        <v>186.5</v>
      </c>
      <c r="I5" s="108">
        <f>F5+G5+$I$4</f>
        <v>137.5</v>
      </c>
      <c r="J5" s="108">
        <f>F5+G5+$J$4</f>
        <v>117.5</v>
      </c>
      <c r="K5" s="108">
        <f>F5+G5+$K$4</f>
        <v>102.5</v>
      </c>
      <c r="L5" s="108" t="e">
        <f>F5+G5+$L$4</f>
        <v>#VALUE!</v>
      </c>
      <c r="M5" s="100" t="s">
        <v>933</v>
      </c>
      <c r="N5" s="99" t="s">
        <v>1277</v>
      </c>
    </row>
    <row r="6" spans="1:14" s="126" customFormat="1" ht="86.4">
      <c r="A6" s="69" t="s">
        <v>966</v>
      </c>
      <c r="B6" s="102" t="s">
        <v>935</v>
      </c>
      <c r="C6" s="103" t="s">
        <v>988</v>
      </c>
      <c r="D6" s="68">
        <v>200</v>
      </c>
      <c r="E6" s="107">
        <v>200</v>
      </c>
      <c r="F6" s="107">
        <f t="shared" si="0"/>
        <v>40</v>
      </c>
      <c r="G6" s="111">
        <v>30</v>
      </c>
      <c r="H6" s="108">
        <f t="shared" ref="H6:H7" si="1">F6+G6+$H$4</f>
        <v>168</v>
      </c>
      <c r="I6" s="108">
        <f t="shared" ref="I6:I7" si="2">F6+G6+$I$4</f>
        <v>119</v>
      </c>
      <c r="J6" s="108">
        <f t="shared" ref="J6:J7" si="3">F6+G6+$J$4</f>
        <v>99</v>
      </c>
      <c r="K6" s="108">
        <f t="shared" ref="K6:K7" si="4">F6+G6+$K$4</f>
        <v>84</v>
      </c>
      <c r="L6" s="108" t="e">
        <f t="shared" ref="L6:L7" si="5">F6+G6+$L$4</f>
        <v>#VALUE!</v>
      </c>
      <c r="M6" s="98" t="s">
        <v>934</v>
      </c>
      <c r="N6" s="99" t="s">
        <v>956</v>
      </c>
    </row>
    <row r="7" spans="1:14" s="126" customFormat="1" ht="86.4">
      <c r="A7" s="69" t="s">
        <v>967</v>
      </c>
      <c r="B7" s="102" t="s">
        <v>936</v>
      </c>
      <c r="C7" s="103" t="s">
        <v>989</v>
      </c>
      <c r="D7" s="68">
        <v>200</v>
      </c>
      <c r="E7" s="107">
        <v>102</v>
      </c>
      <c r="F7" s="106">
        <f t="shared" si="0"/>
        <v>20.399999999999999</v>
      </c>
      <c r="G7" s="111">
        <v>30</v>
      </c>
      <c r="H7" s="108">
        <f t="shared" si="1"/>
        <v>148.4</v>
      </c>
      <c r="I7" s="108">
        <f t="shared" si="2"/>
        <v>99.4</v>
      </c>
      <c r="J7" s="108">
        <f t="shared" si="3"/>
        <v>79.400000000000006</v>
      </c>
      <c r="K7" s="108">
        <f t="shared" si="4"/>
        <v>64.400000000000006</v>
      </c>
      <c r="L7" s="108" t="e">
        <f t="shared" si="5"/>
        <v>#VALUE!</v>
      </c>
      <c r="M7" s="98" t="s">
        <v>937</v>
      </c>
      <c r="N7" s="99" t="s">
        <v>957</v>
      </c>
    </row>
  </sheetData>
  <mergeCells count="11">
    <mergeCell ref="M2:M3"/>
    <mergeCell ref="N2:N3"/>
    <mergeCell ref="D1:F1"/>
    <mergeCell ref="A2:A3"/>
    <mergeCell ref="B2:B3"/>
    <mergeCell ref="C2:C3"/>
    <mergeCell ref="D2:D3"/>
    <mergeCell ref="E2:F2"/>
    <mergeCell ref="G2:G3"/>
    <mergeCell ref="H2:L2"/>
    <mergeCell ref="G1:M1"/>
  </mergeCells>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N10"/>
  <sheetViews>
    <sheetView showGridLines="0" zoomScaleNormal="100" workbookViewId="0">
      <selection activeCell="L4" sqref="L4"/>
    </sheetView>
  </sheetViews>
  <sheetFormatPr defaultColWidth="8.77734375" defaultRowHeight="14.4"/>
  <cols>
    <col min="1" max="1" width="10" style="5" customWidth="1"/>
    <col min="2" max="2" width="39" style="2" bestFit="1" customWidth="1"/>
    <col min="3" max="3" width="41.44140625" style="2" customWidth="1"/>
    <col min="4" max="4" width="12.6640625" style="3" customWidth="1"/>
    <col min="5" max="12" width="12.6640625" style="6" customWidth="1"/>
    <col min="13" max="13" width="140.77734375" style="4" customWidth="1"/>
    <col min="14" max="14" width="15.6640625" style="55" customWidth="1"/>
  </cols>
  <sheetData>
    <row r="1" spans="1:14" ht="60" customHeight="1">
      <c r="B1" s="42" t="s">
        <v>56</v>
      </c>
      <c r="C1" s="150" t="s">
        <v>1131</v>
      </c>
      <c r="D1" s="247" t="s">
        <v>1129</v>
      </c>
      <c r="E1" s="247"/>
      <c r="F1" s="247"/>
      <c r="G1" s="248" t="s">
        <v>1312</v>
      </c>
      <c r="H1" s="248"/>
      <c r="I1" s="248"/>
      <c r="J1" s="248"/>
      <c r="K1" s="248"/>
      <c r="L1" s="248"/>
      <c r="M1" s="248"/>
    </row>
    <row r="2" spans="1:14" ht="30" customHeight="1">
      <c r="A2" s="249" t="s">
        <v>9</v>
      </c>
      <c r="B2" s="245" t="s">
        <v>8</v>
      </c>
      <c r="C2" s="245" t="s">
        <v>18</v>
      </c>
      <c r="D2" s="245" t="s">
        <v>58</v>
      </c>
      <c r="E2" s="251" t="s">
        <v>53</v>
      </c>
      <c r="F2" s="252"/>
      <c r="G2" s="253" t="s">
        <v>52</v>
      </c>
      <c r="H2" s="255" t="s">
        <v>271</v>
      </c>
      <c r="I2" s="256"/>
      <c r="J2" s="256"/>
      <c r="K2" s="256"/>
      <c r="L2" s="257"/>
      <c r="M2" s="245" t="s">
        <v>11</v>
      </c>
      <c r="N2" s="245" t="s">
        <v>958</v>
      </c>
    </row>
    <row r="3" spans="1:14" s="7" customFormat="1" ht="30" customHeight="1">
      <c r="A3" s="250"/>
      <c r="B3" s="246"/>
      <c r="C3" s="246"/>
      <c r="D3" s="246"/>
      <c r="E3" s="38" t="s">
        <v>54</v>
      </c>
      <c r="F3" s="38" t="s">
        <v>55</v>
      </c>
      <c r="G3" s="254"/>
      <c r="H3" s="38" t="s">
        <v>710</v>
      </c>
      <c r="I3" s="38" t="s">
        <v>306</v>
      </c>
      <c r="J3" s="38" t="s">
        <v>1</v>
      </c>
      <c r="K3" s="38" t="s">
        <v>283</v>
      </c>
      <c r="L3" s="38" t="s">
        <v>297</v>
      </c>
      <c r="M3" s="246"/>
      <c r="N3" s="246"/>
    </row>
    <row r="4" spans="1:14" s="18" customFormat="1" ht="30" customHeight="1">
      <c r="A4" s="35"/>
      <c r="B4" s="26" t="s">
        <v>231</v>
      </c>
      <c r="C4" s="26"/>
      <c r="D4" s="36"/>
      <c r="E4" s="29"/>
      <c r="F4" s="29"/>
      <c r="G4" s="29"/>
      <c r="H4" s="28">
        <v>84</v>
      </c>
      <c r="I4" s="28">
        <v>42</v>
      </c>
      <c r="J4" s="28">
        <v>24</v>
      </c>
      <c r="K4" s="28">
        <v>22</v>
      </c>
      <c r="L4" s="29" t="s">
        <v>1512</v>
      </c>
      <c r="M4" s="37"/>
      <c r="N4" s="52"/>
    </row>
    <row r="5" spans="1:14" s="1" customFormat="1" ht="57.6">
      <c r="A5" s="14">
        <v>390901</v>
      </c>
      <c r="B5" s="15" t="s">
        <v>219</v>
      </c>
      <c r="C5" s="15" t="s">
        <v>223</v>
      </c>
      <c r="D5" s="14">
        <v>250</v>
      </c>
      <c r="E5" s="107">
        <v>172</v>
      </c>
      <c r="F5" s="107">
        <f t="shared" ref="F5:F7" si="0">E5/1000*D5</f>
        <v>43</v>
      </c>
      <c r="G5" s="111">
        <v>30</v>
      </c>
      <c r="H5" s="108">
        <f>F5+G5+$H$4</f>
        <v>157</v>
      </c>
      <c r="I5" s="108">
        <f>F5+G5+$I$4</f>
        <v>115</v>
      </c>
      <c r="J5" s="108">
        <f>F5+G5+$J$4</f>
        <v>97</v>
      </c>
      <c r="K5" s="108">
        <f>F5+G5+$K$4</f>
        <v>95</v>
      </c>
      <c r="L5" s="108" t="e">
        <f>F5+G5+$L$4</f>
        <v>#VALUE!</v>
      </c>
      <c r="M5" s="17" t="s">
        <v>222</v>
      </c>
      <c r="N5" s="61" t="s">
        <v>0</v>
      </c>
    </row>
    <row r="6" spans="1:14" s="1" customFormat="1" ht="43.2">
      <c r="A6" s="8">
        <v>390902</v>
      </c>
      <c r="B6" s="9" t="s">
        <v>220</v>
      </c>
      <c r="C6" s="15" t="s">
        <v>225</v>
      </c>
      <c r="D6" s="8">
        <v>250</v>
      </c>
      <c r="E6" s="107">
        <v>172</v>
      </c>
      <c r="F6" s="107">
        <f t="shared" si="0"/>
        <v>43</v>
      </c>
      <c r="G6" s="111">
        <v>30</v>
      </c>
      <c r="H6" s="108">
        <f t="shared" ref="H6:H9" si="1">F6+G6+$H$4</f>
        <v>157</v>
      </c>
      <c r="I6" s="108">
        <f t="shared" ref="I6:I9" si="2">F6+G6+$I$4</f>
        <v>115</v>
      </c>
      <c r="J6" s="108">
        <f t="shared" ref="J6:J9" si="3">F6+G6+$J$4</f>
        <v>97</v>
      </c>
      <c r="K6" s="108">
        <f t="shared" ref="K6:K9" si="4">F6+G6+$K$4</f>
        <v>95</v>
      </c>
      <c r="L6" s="108" t="e">
        <f t="shared" ref="L6:L9" si="5">F6+G6+$L$4</f>
        <v>#VALUE!</v>
      </c>
      <c r="M6" s="10" t="s">
        <v>224</v>
      </c>
      <c r="N6" s="61" t="s">
        <v>0</v>
      </c>
    </row>
    <row r="7" spans="1:14" s="1" customFormat="1" ht="43.2">
      <c r="A7" s="8">
        <v>390903</v>
      </c>
      <c r="B7" s="9" t="s">
        <v>221</v>
      </c>
      <c r="C7" s="103" t="s">
        <v>227</v>
      </c>
      <c r="D7" s="11">
        <v>250</v>
      </c>
      <c r="E7" s="107">
        <v>172</v>
      </c>
      <c r="F7" s="106">
        <f t="shared" si="0"/>
        <v>43</v>
      </c>
      <c r="G7" s="111">
        <v>30</v>
      </c>
      <c r="H7" s="108">
        <f t="shared" si="1"/>
        <v>157</v>
      </c>
      <c r="I7" s="108">
        <f t="shared" si="2"/>
        <v>115</v>
      </c>
      <c r="J7" s="108">
        <f t="shared" si="3"/>
        <v>97</v>
      </c>
      <c r="K7" s="108">
        <f t="shared" si="4"/>
        <v>95</v>
      </c>
      <c r="L7" s="108" t="e">
        <f t="shared" si="5"/>
        <v>#VALUE!</v>
      </c>
      <c r="M7" s="10" t="s">
        <v>226</v>
      </c>
      <c r="N7" s="61" t="s">
        <v>0</v>
      </c>
    </row>
    <row r="8" spans="1:14" ht="72">
      <c r="A8" s="24" t="s">
        <v>730</v>
      </c>
      <c r="B8" s="15" t="s">
        <v>252</v>
      </c>
      <c r="C8" s="15" t="s">
        <v>253</v>
      </c>
      <c r="D8" s="14">
        <v>200</v>
      </c>
      <c r="E8" s="50">
        <v>168.3</v>
      </c>
      <c r="F8" s="16">
        <f>D8/1000*E8</f>
        <v>33.660000000000004</v>
      </c>
      <c r="G8" s="111">
        <v>30</v>
      </c>
      <c r="H8" s="108">
        <f t="shared" si="1"/>
        <v>147.66</v>
      </c>
      <c r="I8" s="108">
        <f t="shared" si="2"/>
        <v>105.66</v>
      </c>
      <c r="J8" s="108">
        <f t="shared" si="3"/>
        <v>87.66</v>
      </c>
      <c r="K8" s="108">
        <f t="shared" si="4"/>
        <v>85.66</v>
      </c>
      <c r="L8" s="108" t="e">
        <f t="shared" si="5"/>
        <v>#VALUE!</v>
      </c>
      <c r="M8" s="17" t="s">
        <v>254</v>
      </c>
      <c r="N8" s="64" t="s">
        <v>790</v>
      </c>
    </row>
    <row r="9" spans="1:14" ht="100.8">
      <c r="A9" s="24" t="s">
        <v>789</v>
      </c>
      <c r="B9" s="15" t="s">
        <v>973</v>
      </c>
      <c r="C9" s="15" t="s">
        <v>257</v>
      </c>
      <c r="D9" s="14">
        <v>200</v>
      </c>
      <c r="E9" s="116">
        <v>240</v>
      </c>
      <c r="F9" s="107">
        <f>D9/1000*E9</f>
        <v>48</v>
      </c>
      <c r="G9" s="111">
        <v>30</v>
      </c>
      <c r="H9" s="108">
        <f t="shared" si="1"/>
        <v>162</v>
      </c>
      <c r="I9" s="108">
        <f t="shared" si="2"/>
        <v>120</v>
      </c>
      <c r="J9" s="108">
        <f t="shared" si="3"/>
        <v>102</v>
      </c>
      <c r="K9" s="108">
        <f t="shared" si="4"/>
        <v>100</v>
      </c>
      <c r="L9" s="108" t="e">
        <f t="shared" si="5"/>
        <v>#VALUE!</v>
      </c>
      <c r="M9" s="17" t="s">
        <v>255</v>
      </c>
      <c r="N9" s="64" t="s">
        <v>395</v>
      </c>
    </row>
    <row r="10" spans="1:14" s="130" customFormat="1" ht="72">
      <c r="A10" s="112" t="s">
        <v>1181</v>
      </c>
      <c r="B10" s="103" t="s">
        <v>974</v>
      </c>
      <c r="C10" s="103" t="s">
        <v>972</v>
      </c>
      <c r="D10" s="68">
        <v>165</v>
      </c>
      <c r="E10" s="116">
        <v>140</v>
      </c>
      <c r="F10" s="107">
        <f>D10/1000*E10</f>
        <v>23.1</v>
      </c>
      <c r="G10" s="111">
        <v>42.57</v>
      </c>
      <c r="H10" s="108">
        <f t="shared" ref="H10" si="6">F10+G10+$H$4</f>
        <v>149.67000000000002</v>
      </c>
      <c r="I10" s="108">
        <f t="shared" ref="I10" si="7">F10+G10+$I$4</f>
        <v>107.67</v>
      </c>
      <c r="J10" s="108">
        <f t="shared" ref="J10" si="8">F10+G10+$J$4</f>
        <v>89.67</v>
      </c>
      <c r="K10" s="108">
        <f t="shared" ref="K10" si="9">F10+G10+$K$4</f>
        <v>87.67</v>
      </c>
      <c r="L10" s="108" t="e">
        <f t="shared" ref="L10" si="10">F10+G10+$L$4</f>
        <v>#VALUE!</v>
      </c>
      <c r="M10" s="100" t="s">
        <v>984</v>
      </c>
      <c r="N10" s="99" t="s">
        <v>708</v>
      </c>
    </row>
  </sheetData>
  <mergeCells count="11">
    <mergeCell ref="D1:F1"/>
    <mergeCell ref="M2:M3"/>
    <mergeCell ref="N2:N3"/>
    <mergeCell ref="A2:A3"/>
    <mergeCell ref="B2:B3"/>
    <mergeCell ref="C2:C3"/>
    <mergeCell ref="D2:D3"/>
    <mergeCell ref="E2:F2"/>
    <mergeCell ref="G2:G3"/>
    <mergeCell ref="H2:L2"/>
    <mergeCell ref="G1:M1"/>
  </mergeCells>
  <hyperlinks>
    <hyperlink ref="N5" r:id="rId1" xr:uid="{00000000-0004-0000-0800-000000000000}"/>
    <hyperlink ref="N6" r:id="rId2" xr:uid="{00000000-0004-0000-0800-000001000000}"/>
    <hyperlink ref="N7" r:id="rId3" xr:uid="{00000000-0004-0000-0800-000002000000}"/>
  </hyperlinks>
  <pageMargins left="0.7" right="0.7" top="0.75" bottom="0.75" header="0.3" footer="0.3"/>
  <pageSetup paperSize="9" orientation="portrait" r:id="rId4"/>
  <drawing r:id="rId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N8"/>
  <sheetViews>
    <sheetView showGridLines="0" zoomScaleNormal="100" workbookViewId="0">
      <selection activeCell="L5" sqref="L5"/>
    </sheetView>
  </sheetViews>
  <sheetFormatPr defaultColWidth="8.77734375" defaultRowHeight="14.4"/>
  <cols>
    <col min="1" max="1" width="10" style="5" customWidth="1"/>
    <col min="2" max="2" width="39" style="2" bestFit="1" customWidth="1"/>
    <col min="3" max="3" width="42.77734375" style="2" customWidth="1"/>
    <col min="4" max="4" width="12.6640625" style="3" customWidth="1"/>
    <col min="5" max="12" width="12.6640625" style="6" customWidth="1"/>
    <col min="13" max="13" width="140.77734375" style="4" customWidth="1"/>
    <col min="14" max="14" width="15.6640625" style="55" customWidth="1"/>
  </cols>
  <sheetData>
    <row r="1" spans="1:14" ht="60" customHeight="1">
      <c r="B1" s="42" t="s">
        <v>56</v>
      </c>
      <c r="C1" s="150" t="s">
        <v>1131</v>
      </c>
      <c r="D1" s="247" t="s">
        <v>1129</v>
      </c>
      <c r="E1" s="247"/>
      <c r="F1" s="247"/>
      <c r="G1" s="248" t="s">
        <v>1312</v>
      </c>
      <c r="H1" s="248"/>
      <c r="I1" s="248"/>
      <c r="J1" s="248"/>
      <c r="K1" s="248"/>
      <c r="L1" s="248"/>
      <c r="M1" s="248"/>
    </row>
    <row r="2" spans="1:14" ht="30" customHeight="1">
      <c r="A2" s="249" t="s">
        <v>9</v>
      </c>
      <c r="B2" s="245" t="s">
        <v>8</v>
      </c>
      <c r="C2" s="245" t="s">
        <v>18</v>
      </c>
      <c r="D2" s="245" t="s">
        <v>58</v>
      </c>
      <c r="E2" s="251" t="s">
        <v>53</v>
      </c>
      <c r="F2" s="252"/>
      <c r="G2" s="253" t="s">
        <v>52</v>
      </c>
      <c r="H2" s="255" t="s">
        <v>271</v>
      </c>
      <c r="I2" s="256"/>
      <c r="J2" s="256"/>
      <c r="K2" s="256"/>
      <c r="L2" s="257"/>
      <c r="M2" s="245" t="s">
        <v>11</v>
      </c>
      <c r="N2" s="245" t="s">
        <v>958</v>
      </c>
    </row>
    <row r="3" spans="1:14" s="7" customFormat="1" ht="30" customHeight="1">
      <c r="A3" s="250"/>
      <c r="B3" s="246"/>
      <c r="C3" s="246"/>
      <c r="D3" s="246"/>
      <c r="E3" s="38" t="s">
        <v>54</v>
      </c>
      <c r="F3" s="38" t="s">
        <v>55</v>
      </c>
      <c r="G3" s="254"/>
      <c r="H3" s="38" t="s">
        <v>710</v>
      </c>
      <c r="I3" s="38" t="s">
        <v>306</v>
      </c>
      <c r="J3" s="38" t="s">
        <v>1</v>
      </c>
      <c r="K3" s="38" t="s">
        <v>283</v>
      </c>
      <c r="L3" s="38" t="s">
        <v>297</v>
      </c>
      <c r="M3" s="246"/>
      <c r="N3" s="246"/>
    </row>
    <row r="4" spans="1:14" s="18" customFormat="1" ht="30" customHeight="1">
      <c r="A4" s="35"/>
      <c r="B4" s="26" t="s">
        <v>284</v>
      </c>
      <c r="C4" s="26"/>
      <c r="D4" s="36"/>
      <c r="E4" s="29"/>
      <c r="F4" s="29"/>
      <c r="G4" s="29"/>
      <c r="H4" s="28"/>
      <c r="I4" s="28"/>
      <c r="J4" s="28"/>
      <c r="K4" s="28"/>
      <c r="L4" s="28"/>
      <c r="M4" s="37"/>
      <c r="N4" s="52"/>
    </row>
    <row r="5" spans="1:14" s="1" customFormat="1" ht="43.2">
      <c r="A5" s="14" t="s">
        <v>243</v>
      </c>
      <c r="B5" s="15" t="s">
        <v>247</v>
      </c>
      <c r="C5" s="15" t="s">
        <v>250</v>
      </c>
      <c r="D5" s="14">
        <v>50</v>
      </c>
      <c r="E5" s="106" t="s">
        <v>251</v>
      </c>
      <c r="F5" s="106" t="s">
        <v>251</v>
      </c>
      <c r="G5" s="106" t="s">
        <v>251</v>
      </c>
      <c r="H5" s="106" t="s">
        <v>251</v>
      </c>
      <c r="I5" s="106" t="s">
        <v>251</v>
      </c>
      <c r="J5" s="106" t="s">
        <v>251</v>
      </c>
      <c r="K5" s="106" t="s">
        <v>251</v>
      </c>
      <c r="L5" s="106" t="s">
        <v>251</v>
      </c>
      <c r="M5" s="17" t="s">
        <v>249</v>
      </c>
      <c r="N5" s="61" t="s">
        <v>0</v>
      </c>
    </row>
    <row r="6" spans="1:14" s="1" customFormat="1" ht="43.2">
      <c r="A6" s="8" t="s">
        <v>244</v>
      </c>
      <c r="B6" s="9" t="s">
        <v>247</v>
      </c>
      <c r="C6" s="15" t="s">
        <v>250</v>
      </c>
      <c r="D6" s="8">
        <v>200</v>
      </c>
      <c r="E6" s="106" t="s">
        <v>251</v>
      </c>
      <c r="F6" s="106" t="s">
        <v>251</v>
      </c>
      <c r="G6" s="106" t="s">
        <v>251</v>
      </c>
      <c r="H6" s="106" t="s">
        <v>251</v>
      </c>
      <c r="I6" s="106" t="s">
        <v>251</v>
      </c>
      <c r="J6" s="106" t="s">
        <v>251</v>
      </c>
      <c r="K6" s="106" t="s">
        <v>251</v>
      </c>
      <c r="L6" s="106" t="s">
        <v>251</v>
      </c>
      <c r="M6" s="17" t="s">
        <v>249</v>
      </c>
      <c r="N6" s="61" t="s">
        <v>0</v>
      </c>
    </row>
    <row r="7" spans="1:14" s="1" customFormat="1" ht="43.2">
      <c r="A7" s="14" t="s">
        <v>245</v>
      </c>
      <c r="B7" s="15" t="s">
        <v>247</v>
      </c>
      <c r="C7" s="15" t="s">
        <v>250</v>
      </c>
      <c r="D7" s="23">
        <v>250</v>
      </c>
      <c r="E7" s="106" t="s">
        <v>251</v>
      </c>
      <c r="F7" s="106" t="s">
        <v>251</v>
      </c>
      <c r="G7" s="106" t="s">
        <v>251</v>
      </c>
      <c r="H7" s="106" t="s">
        <v>251</v>
      </c>
      <c r="I7" s="106" t="s">
        <v>251</v>
      </c>
      <c r="J7" s="106" t="s">
        <v>251</v>
      </c>
      <c r="K7" s="106" t="s">
        <v>251</v>
      </c>
      <c r="L7" s="106" t="s">
        <v>251</v>
      </c>
      <c r="M7" s="17" t="s">
        <v>249</v>
      </c>
      <c r="N7" s="61" t="s">
        <v>0</v>
      </c>
    </row>
    <row r="8" spans="1:14" s="1" customFormat="1" ht="43.2">
      <c r="A8" s="8" t="s">
        <v>246</v>
      </c>
      <c r="B8" s="9" t="s">
        <v>248</v>
      </c>
      <c r="C8" s="15" t="s">
        <v>250</v>
      </c>
      <c r="D8" s="11">
        <v>5000</v>
      </c>
      <c r="E8" s="106" t="s">
        <v>251</v>
      </c>
      <c r="F8" s="106" t="s">
        <v>251</v>
      </c>
      <c r="G8" s="106" t="s">
        <v>251</v>
      </c>
      <c r="H8" s="106" t="s">
        <v>251</v>
      </c>
      <c r="I8" s="106" t="s">
        <v>251</v>
      </c>
      <c r="J8" s="106" t="s">
        <v>251</v>
      </c>
      <c r="K8" s="106" t="s">
        <v>251</v>
      </c>
      <c r="L8" s="106" t="s">
        <v>251</v>
      </c>
      <c r="M8" s="17" t="s">
        <v>249</v>
      </c>
      <c r="N8" s="61" t="s">
        <v>0</v>
      </c>
    </row>
  </sheetData>
  <mergeCells count="11">
    <mergeCell ref="M2:M3"/>
    <mergeCell ref="N2:N3"/>
    <mergeCell ref="G2:G3"/>
    <mergeCell ref="H2:L2"/>
    <mergeCell ref="D1:F1"/>
    <mergeCell ref="G1:M1"/>
    <mergeCell ref="A2:A3"/>
    <mergeCell ref="B2:B3"/>
    <mergeCell ref="C2:C3"/>
    <mergeCell ref="D2:D3"/>
    <mergeCell ref="E2:F2"/>
  </mergeCells>
  <hyperlinks>
    <hyperlink ref="N7" r:id="rId1" xr:uid="{00000000-0004-0000-0A00-000003000000}"/>
    <hyperlink ref="N5" r:id="rId2" xr:uid="{00000000-0004-0000-0A00-000002000000}"/>
    <hyperlink ref="N6" r:id="rId3" xr:uid="{00000000-0004-0000-0A00-000001000000}"/>
    <hyperlink ref="N8" r:id="rId4" xr:uid="{00000000-0004-0000-0A00-000000000000}"/>
  </hyperlinks>
  <pageMargins left="0.7" right="0.7" top="0.75" bottom="0.75" header="0.3" footer="0.3"/>
  <drawing r:id="rId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N7"/>
  <sheetViews>
    <sheetView showGridLines="0" zoomScaleNormal="100" workbookViewId="0">
      <selection activeCell="K5" sqref="K5"/>
    </sheetView>
  </sheetViews>
  <sheetFormatPr defaultColWidth="8.77734375" defaultRowHeight="14.4"/>
  <cols>
    <col min="1" max="1" width="10" style="5" customWidth="1"/>
    <col min="2" max="2" width="39" style="2" bestFit="1" customWidth="1"/>
    <col min="3" max="3" width="44" style="2" customWidth="1"/>
    <col min="4" max="4" width="12.6640625" style="3" customWidth="1"/>
    <col min="5" max="12" width="12.6640625" style="6" customWidth="1"/>
    <col min="13" max="13" width="140.77734375" style="4" customWidth="1"/>
    <col min="14" max="14" width="14.77734375" style="55" customWidth="1"/>
  </cols>
  <sheetData>
    <row r="1" spans="1:14" ht="60" customHeight="1">
      <c r="B1" s="42" t="s">
        <v>56</v>
      </c>
      <c r="C1" s="150" t="s">
        <v>1131</v>
      </c>
      <c r="D1" s="247" t="s">
        <v>1129</v>
      </c>
      <c r="E1" s="247"/>
      <c r="F1" s="247"/>
      <c r="G1" s="248" t="s">
        <v>1312</v>
      </c>
      <c r="H1" s="248"/>
      <c r="I1" s="248"/>
      <c r="J1" s="248"/>
      <c r="K1" s="248"/>
      <c r="L1" s="248"/>
      <c r="M1" s="248"/>
    </row>
    <row r="2" spans="1:14" ht="30" customHeight="1">
      <c r="A2" s="249" t="s">
        <v>9</v>
      </c>
      <c r="B2" s="245" t="s">
        <v>8</v>
      </c>
      <c r="C2" s="245" t="s">
        <v>18</v>
      </c>
      <c r="D2" s="245" t="s">
        <v>58</v>
      </c>
      <c r="E2" s="251" t="s">
        <v>53</v>
      </c>
      <c r="F2" s="252"/>
      <c r="G2" s="253" t="s">
        <v>52</v>
      </c>
      <c r="H2" s="255" t="s">
        <v>271</v>
      </c>
      <c r="I2" s="256"/>
      <c r="J2" s="256"/>
      <c r="K2" s="256"/>
      <c r="L2" s="257"/>
      <c r="M2" s="245" t="s">
        <v>11</v>
      </c>
      <c r="N2" s="245" t="s">
        <v>958</v>
      </c>
    </row>
    <row r="3" spans="1:14" s="7" customFormat="1" ht="30" customHeight="1">
      <c r="A3" s="250"/>
      <c r="B3" s="246"/>
      <c r="C3" s="246"/>
      <c r="D3" s="246"/>
      <c r="E3" s="38" t="s">
        <v>54</v>
      </c>
      <c r="F3" s="38" t="s">
        <v>55</v>
      </c>
      <c r="G3" s="254"/>
      <c r="H3" s="38" t="s">
        <v>710</v>
      </c>
      <c r="I3" s="38" t="s">
        <v>306</v>
      </c>
      <c r="J3" s="38" t="s">
        <v>1</v>
      </c>
      <c r="K3" s="38" t="s">
        <v>283</v>
      </c>
      <c r="L3" s="38" t="s">
        <v>297</v>
      </c>
      <c r="M3" s="246"/>
      <c r="N3" s="246"/>
    </row>
    <row r="4" spans="1:14" ht="30" customHeight="1">
      <c r="A4" s="25"/>
      <c r="B4" s="26"/>
      <c r="C4" s="26"/>
      <c r="D4" s="27"/>
      <c r="E4" s="28"/>
      <c r="F4" s="28"/>
      <c r="G4" s="28"/>
      <c r="H4" s="28">
        <v>84</v>
      </c>
      <c r="I4" s="28">
        <v>42</v>
      </c>
      <c r="J4" s="28">
        <v>24</v>
      </c>
      <c r="K4" s="28">
        <v>22</v>
      </c>
      <c r="L4" s="29" t="s">
        <v>1512</v>
      </c>
      <c r="M4" s="30"/>
      <c r="N4" s="54"/>
    </row>
    <row r="5" spans="1:14" ht="86.4">
      <c r="A5" s="112" t="s">
        <v>824</v>
      </c>
      <c r="B5" s="103" t="s">
        <v>932</v>
      </c>
      <c r="C5" s="103" t="s">
        <v>263</v>
      </c>
      <c r="D5" s="68">
        <v>250</v>
      </c>
      <c r="E5" s="116">
        <v>180</v>
      </c>
      <c r="F5" s="107">
        <f>D5/1000*E5</f>
        <v>45</v>
      </c>
      <c r="G5" s="107">
        <v>26</v>
      </c>
      <c r="H5" s="108">
        <f>F5+G5+$H$4</f>
        <v>155</v>
      </c>
      <c r="I5" s="108">
        <f>F5+G5+$I$4</f>
        <v>113</v>
      </c>
      <c r="J5" s="108">
        <f>F5+G5+$J$4</f>
        <v>95</v>
      </c>
      <c r="K5" s="108">
        <f>F5+G5+$K$4</f>
        <v>93</v>
      </c>
      <c r="L5" s="108" t="e">
        <f>F5+G5+$L$4</f>
        <v>#VALUE!</v>
      </c>
      <c r="M5" s="41" t="s">
        <v>258</v>
      </c>
      <c r="N5" s="64" t="s">
        <v>823</v>
      </c>
    </row>
    <row r="6" spans="1:14" ht="86.4">
      <c r="A6" s="24" t="s">
        <v>825</v>
      </c>
      <c r="B6" s="15" t="s">
        <v>259</v>
      </c>
      <c r="C6" s="15" t="s">
        <v>265</v>
      </c>
      <c r="D6" s="14">
        <v>450</v>
      </c>
      <c r="E6" s="50">
        <v>85</v>
      </c>
      <c r="F6" s="16">
        <f>D6/1000*E6</f>
        <v>38.25</v>
      </c>
      <c r="G6" s="107">
        <v>32</v>
      </c>
      <c r="H6" s="108">
        <f>F6+G6+$H$4</f>
        <v>154.25</v>
      </c>
      <c r="I6" s="108">
        <f>F6+G6+$I$4</f>
        <v>112.25</v>
      </c>
      <c r="J6" s="108">
        <f>F6+G6+$J$4</f>
        <v>94.25</v>
      </c>
      <c r="K6" s="108">
        <f t="shared" ref="K6:K7" si="0">F6+G6+$K$4</f>
        <v>92.25</v>
      </c>
      <c r="L6" s="108" t="e">
        <f t="shared" ref="L6:L7" si="1">F6+G6+$L$4</f>
        <v>#VALUE!</v>
      </c>
      <c r="M6" s="41" t="s">
        <v>260</v>
      </c>
      <c r="N6" s="64" t="s">
        <v>822</v>
      </c>
    </row>
    <row r="7" spans="1:14" ht="86.4">
      <c r="A7" s="24" t="s">
        <v>826</v>
      </c>
      <c r="B7" s="15" t="s">
        <v>261</v>
      </c>
      <c r="C7" s="15" t="s">
        <v>264</v>
      </c>
      <c r="D7" s="14">
        <v>450</v>
      </c>
      <c r="E7" s="50">
        <v>95</v>
      </c>
      <c r="F7" s="16">
        <f>D7/1000*E7</f>
        <v>42.75</v>
      </c>
      <c r="G7" s="107">
        <v>32</v>
      </c>
      <c r="H7" s="108">
        <f>F7+G7+$H$4</f>
        <v>158.75</v>
      </c>
      <c r="I7" s="108">
        <f>F7+G7+$I$4</f>
        <v>116.75</v>
      </c>
      <c r="J7" s="108">
        <f>F7+G7+$J$4</f>
        <v>98.75</v>
      </c>
      <c r="K7" s="108">
        <f t="shared" si="0"/>
        <v>96.75</v>
      </c>
      <c r="L7" s="108" t="e">
        <f t="shared" si="1"/>
        <v>#VALUE!</v>
      </c>
      <c r="M7" s="41" t="s">
        <v>262</v>
      </c>
      <c r="N7" s="64" t="s">
        <v>822</v>
      </c>
    </row>
  </sheetData>
  <mergeCells count="11">
    <mergeCell ref="N2:N3"/>
    <mergeCell ref="M2:M3"/>
    <mergeCell ref="G2:G3"/>
    <mergeCell ref="H2:L2"/>
    <mergeCell ref="D1:F1"/>
    <mergeCell ref="G1:M1"/>
    <mergeCell ref="A2:A3"/>
    <mergeCell ref="B2:B3"/>
    <mergeCell ref="C2:C3"/>
    <mergeCell ref="D2:D3"/>
    <mergeCell ref="E2:F2"/>
  </mergeCells>
  <phoneticPr fontId="21" type="noConversion"/>
  <pageMargins left="0.7" right="0.7" top="0.75" bottom="0.75" header="0.3" footer="0.3"/>
  <pageSetup paperSize="9" scale="2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029C2-5F44-1842-B164-0B154F0E2A1C}">
  <sheetPr>
    <tabColor rgb="FF92D050"/>
  </sheetPr>
  <dimension ref="A1:M76"/>
  <sheetViews>
    <sheetView zoomScaleNormal="100" workbookViewId="0">
      <pane ySplit="2" topLeftCell="A69" activePane="bottomLeft" state="frozen"/>
      <selection pane="bottomLeft" activeCell="D40" sqref="D40"/>
    </sheetView>
  </sheetViews>
  <sheetFormatPr defaultColWidth="8.77734375" defaultRowHeight="14.4"/>
  <cols>
    <col min="1" max="1" width="10" customWidth="1"/>
    <col min="2" max="2" width="35.5546875" style="67" bestFit="1" customWidth="1"/>
    <col min="3" max="3" width="43.6640625" style="67" customWidth="1"/>
    <col min="4" max="4" width="115.109375" style="73" bestFit="1" customWidth="1"/>
    <col min="5" max="5" width="9.109375" customWidth="1"/>
  </cols>
  <sheetData>
    <row r="1" spans="1:13" s="46" customFormat="1" ht="60" customHeight="1">
      <c r="A1" s="43"/>
      <c r="B1" s="168" t="s">
        <v>1205</v>
      </c>
      <c r="C1" s="42"/>
      <c r="D1" s="71"/>
      <c r="E1" s="42"/>
      <c r="F1" s="42"/>
      <c r="G1" s="42"/>
      <c r="H1" s="42"/>
      <c r="I1" s="42"/>
      <c r="J1" s="42"/>
      <c r="L1" s="45"/>
      <c r="M1" s="44"/>
    </row>
    <row r="2" spans="1:13" s="46" customFormat="1" ht="65.25" customHeight="1">
      <c r="A2" s="170"/>
      <c r="B2" s="171" t="s">
        <v>504</v>
      </c>
      <c r="C2" s="172" t="s">
        <v>516</v>
      </c>
      <c r="D2" s="173" t="s">
        <v>517</v>
      </c>
      <c r="E2" s="42"/>
      <c r="F2" s="42"/>
      <c r="G2" s="42"/>
      <c r="H2" s="42"/>
      <c r="I2" s="42"/>
      <c r="J2" s="42"/>
      <c r="L2" s="45"/>
      <c r="M2" s="44"/>
    </row>
    <row r="3" spans="1:13" s="46" customFormat="1" ht="33" customHeight="1">
      <c r="A3" s="178"/>
      <c r="B3" s="177" t="s">
        <v>582</v>
      </c>
      <c r="C3" s="88"/>
      <c r="D3" s="179"/>
      <c r="E3" s="77"/>
      <c r="F3" s="77"/>
      <c r="G3" s="77"/>
      <c r="H3" s="77"/>
      <c r="I3" s="77"/>
      <c r="J3" s="77"/>
      <c r="L3" s="45"/>
      <c r="M3" s="44"/>
    </row>
    <row r="4" spans="1:13" ht="43.2">
      <c r="A4" s="174"/>
      <c r="B4" s="175" t="s">
        <v>1243</v>
      </c>
      <c r="C4" s="175" t="s">
        <v>595</v>
      </c>
      <c r="D4" s="176" t="s">
        <v>597</v>
      </c>
    </row>
    <row r="5" spans="1:13" ht="43.2">
      <c r="A5" s="169"/>
      <c r="B5" s="118" t="s">
        <v>1244</v>
      </c>
      <c r="C5" s="118" t="s">
        <v>596</v>
      </c>
      <c r="D5" s="119" t="s">
        <v>600</v>
      </c>
    </row>
    <row r="6" spans="1:13" ht="46.2" customHeight="1">
      <c r="A6" s="169"/>
      <c r="B6" s="118" t="s">
        <v>1245</v>
      </c>
      <c r="C6" s="118" t="s">
        <v>599</v>
      </c>
      <c r="D6" s="119" t="s">
        <v>598</v>
      </c>
    </row>
    <row r="7" spans="1:13" ht="43.2">
      <c r="A7" s="169"/>
      <c r="B7" s="118" t="s">
        <v>1246</v>
      </c>
      <c r="C7" s="118" t="s">
        <v>583</v>
      </c>
      <c r="D7" s="119" t="s">
        <v>547</v>
      </c>
    </row>
    <row r="8" spans="1:13" ht="43.2">
      <c r="A8" s="169"/>
      <c r="B8" s="118" t="s">
        <v>1247</v>
      </c>
      <c r="C8" s="118" t="s">
        <v>584</v>
      </c>
      <c r="D8" s="119" t="s">
        <v>529</v>
      </c>
    </row>
    <row r="9" spans="1:13" ht="46.2" customHeight="1">
      <c r="A9" s="169"/>
      <c r="B9" s="118" t="s">
        <v>1248</v>
      </c>
      <c r="C9" s="118" t="s">
        <v>590</v>
      </c>
      <c r="D9" s="119" t="s">
        <v>528</v>
      </c>
    </row>
    <row r="10" spans="1:13" ht="46.2" customHeight="1">
      <c r="A10" s="169"/>
      <c r="B10" s="118" t="s">
        <v>1249</v>
      </c>
      <c r="C10" s="118" t="s">
        <v>591</v>
      </c>
      <c r="D10" s="119" t="s">
        <v>602</v>
      </c>
    </row>
    <row r="11" spans="1:13" ht="46.2" customHeight="1">
      <c r="A11" s="169"/>
      <c r="B11" s="102" t="s">
        <v>1250</v>
      </c>
      <c r="C11" s="102" t="s">
        <v>917</v>
      </c>
      <c r="D11" s="119" t="s">
        <v>916</v>
      </c>
    </row>
    <row r="12" spans="1:13" ht="46.2" customHeight="1">
      <c r="A12" s="169"/>
      <c r="B12" s="102" t="s">
        <v>1251</v>
      </c>
      <c r="C12" s="102" t="s">
        <v>1133</v>
      </c>
      <c r="D12" s="119" t="s">
        <v>1134</v>
      </c>
    </row>
    <row r="13" spans="1:13" ht="46.2" customHeight="1">
      <c r="A13" s="169"/>
      <c r="B13" s="118" t="s">
        <v>1252</v>
      </c>
      <c r="C13" s="102" t="s">
        <v>925</v>
      </c>
      <c r="D13" s="119" t="s">
        <v>918</v>
      </c>
    </row>
    <row r="14" spans="1:13" ht="46.2" customHeight="1">
      <c r="A14" s="169"/>
      <c r="B14" s="102" t="s">
        <v>1253</v>
      </c>
      <c r="C14" s="102" t="s">
        <v>1135</v>
      </c>
      <c r="D14" s="119" t="s">
        <v>1157</v>
      </c>
    </row>
    <row r="15" spans="1:13" ht="46.2" customHeight="1">
      <c r="A15" s="169"/>
      <c r="B15" s="118" t="s">
        <v>1254</v>
      </c>
      <c r="C15" s="102" t="s">
        <v>1136</v>
      </c>
      <c r="D15" s="119" t="s">
        <v>1137</v>
      </c>
    </row>
    <row r="16" spans="1:13" ht="46.2" customHeight="1">
      <c r="A16" s="169"/>
      <c r="B16" s="102" t="s">
        <v>1255</v>
      </c>
      <c r="C16" s="102" t="s">
        <v>1155</v>
      </c>
      <c r="D16" s="119" t="s">
        <v>1156</v>
      </c>
    </row>
    <row r="17" spans="1:13" ht="46.2" customHeight="1">
      <c r="A17" s="180"/>
      <c r="B17" s="181" t="s">
        <v>1256</v>
      </c>
      <c r="C17" s="114" t="s">
        <v>1158</v>
      </c>
      <c r="D17" s="182" t="s">
        <v>1159</v>
      </c>
    </row>
    <row r="18" spans="1:13" ht="43.2">
      <c r="A18" s="217"/>
      <c r="B18" s="114" t="s">
        <v>1441</v>
      </c>
      <c r="C18" s="114" t="s">
        <v>1442</v>
      </c>
      <c r="D18" s="182" t="s">
        <v>1443</v>
      </c>
      <c r="E18" s="72"/>
    </row>
    <row r="19" spans="1:13" ht="43.2">
      <c r="A19" s="217"/>
      <c r="B19" s="181" t="s">
        <v>1444</v>
      </c>
      <c r="C19" s="181" t="s">
        <v>596</v>
      </c>
      <c r="D19" s="182" t="s">
        <v>1445</v>
      </c>
      <c r="E19" s="72"/>
    </row>
    <row r="20" spans="1:13" s="46" customFormat="1" ht="33" customHeight="1">
      <c r="A20" s="178"/>
      <c r="B20" s="177" t="s">
        <v>589</v>
      </c>
      <c r="C20" s="88"/>
      <c r="D20" s="179"/>
      <c r="E20" s="77"/>
      <c r="F20" s="77"/>
      <c r="G20" s="77"/>
      <c r="H20" s="77"/>
      <c r="I20" s="77"/>
      <c r="J20" s="77"/>
      <c r="L20" s="45"/>
      <c r="M20" s="44"/>
    </row>
    <row r="21" spans="1:13" ht="48.6" customHeight="1">
      <c r="A21" s="174"/>
      <c r="B21" s="183" t="s">
        <v>567</v>
      </c>
      <c r="C21" s="183" t="s">
        <v>560</v>
      </c>
      <c r="D21" s="184" t="s">
        <v>561</v>
      </c>
      <c r="E21" s="72"/>
    </row>
    <row r="22" spans="1:13" ht="43.2">
      <c r="A22" s="169"/>
      <c r="B22" s="75" t="s">
        <v>553</v>
      </c>
      <c r="C22" s="75" t="s">
        <v>554</v>
      </c>
      <c r="D22" s="76" t="s">
        <v>555</v>
      </c>
    </row>
    <row r="23" spans="1:13" ht="43.2">
      <c r="A23" s="169"/>
      <c r="B23" s="75" t="s">
        <v>532</v>
      </c>
      <c r="C23" s="75" t="s">
        <v>533</v>
      </c>
      <c r="D23" s="76" t="s">
        <v>534</v>
      </c>
    </row>
    <row r="24" spans="1:13" ht="43.2">
      <c r="A24" s="180"/>
      <c r="B24" s="185" t="s">
        <v>594</v>
      </c>
      <c r="C24" s="185" t="s">
        <v>520</v>
      </c>
      <c r="D24" s="186" t="s">
        <v>523</v>
      </c>
      <c r="E24" s="72"/>
    </row>
    <row r="25" spans="1:13" s="46" customFormat="1" ht="33" customHeight="1">
      <c r="A25" s="178"/>
      <c r="B25" s="177" t="s">
        <v>592</v>
      </c>
      <c r="C25" s="88"/>
      <c r="D25" s="179"/>
      <c r="E25" s="77"/>
      <c r="F25" s="77"/>
      <c r="G25" s="77"/>
      <c r="H25" s="77"/>
      <c r="I25" s="77"/>
      <c r="J25" s="77"/>
      <c r="L25" s="45"/>
      <c r="M25" s="44"/>
    </row>
    <row r="26" spans="1:13" ht="43.2">
      <c r="A26" s="174"/>
      <c r="B26" s="175" t="s">
        <v>559</v>
      </c>
      <c r="C26" s="175" t="s">
        <v>564</v>
      </c>
      <c r="D26" s="176" t="s">
        <v>571</v>
      </c>
      <c r="E26" s="74"/>
    </row>
    <row r="27" spans="1:13" ht="43.2">
      <c r="A27" s="169"/>
      <c r="B27" s="118" t="s">
        <v>549</v>
      </c>
      <c r="C27" s="102" t="s">
        <v>542</v>
      </c>
      <c r="D27" s="119" t="s">
        <v>521</v>
      </c>
      <c r="E27" s="72"/>
    </row>
    <row r="28" spans="1:13" ht="43.2">
      <c r="A28" s="169"/>
      <c r="B28" s="118" t="s">
        <v>540</v>
      </c>
      <c r="C28" s="118" t="s">
        <v>530</v>
      </c>
      <c r="D28" s="119" t="s">
        <v>531</v>
      </c>
    </row>
    <row r="29" spans="1:13" ht="43.2">
      <c r="A29" s="169"/>
      <c r="B29" s="118" t="s">
        <v>550</v>
      </c>
      <c r="C29" s="118" t="s">
        <v>543</v>
      </c>
      <c r="D29" s="119" t="s">
        <v>544</v>
      </c>
    </row>
    <row r="30" spans="1:13" ht="43.2">
      <c r="A30" s="169"/>
      <c r="B30" s="118" t="s">
        <v>926</v>
      </c>
      <c r="C30" s="118" t="s">
        <v>927</v>
      </c>
      <c r="D30" s="119" t="s">
        <v>928</v>
      </c>
    </row>
    <row r="31" spans="1:13" ht="43.2" customHeight="1">
      <c r="A31" s="180"/>
      <c r="B31" s="181" t="s">
        <v>1262</v>
      </c>
      <c r="C31" s="181" t="s">
        <v>1264</v>
      </c>
      <c r="D31" s="119" t="s">
        <v>1263</v>
      </c>
    </row>
    <row r="32" spans="1:13" ht="43.2">
      <c r="A32" s="217"/>
      <c r="B32" s="181" t="s">
        <v>1439</v>
      </c>
      <c r="C32" s="181"/>
      <c r="D32" s="182" t="s">
        <v>1440</v>
      </c>
      <c r="E32" s="72"/>
    </row>
    <row r="33" spans="1:13" ht="43.2">
      <c r="A33" s="217"/>
      <c r="B33" s="181" t="s">
        <v>1446</v>
      </c>
      <c r="C33" s="181"/>
      <c r="D33" s="182" t="s">
        <v>521</v>
      </c>
      <c r="E33" s="72"/>
    </row>
    <row r="34" spans="1:13" ht="43.2">
      <c r="A34" s="217"/>
      <c r="B34" s="181" t="s">
        <v>1462</v>
      </c>
      <c r="C34" s="181"/>
      <c r="D34" s="182" t="s">
        <v>1463</v>
      </c>
      <c r="E34" s="72"/>
    </row>
    <row r="35" spans="1:13" ht="43.2">
      <c r="A35" s="180"/>
      <c r="B35" s="181" t="s">
        <v>512</v>
      </c>
      <c r="C35" s="181" t="s">
        <v>515</v>
      </c>
      <c r="D35" s="182" t="s">
        <v>513</v>
      </c>
    </row>
    <row r="36" spans="1:13" s="46" customFormat="1" ht="33" customHeight="1">
      <c r="A36" s="178"/>
      <c r="B36" s="177" t="s">
        <v>586</v>
      </c>
      <c r="C36" s="88"/>
      <c r="D36" s="179"/>
      <c r="E36" s="77"/>
      <c r="F36" s="77"/>
      <c r="G36" s="77"/>
      <c r="H36" s="77"/>
      <c r="I36" s="77"/>
      <c r="J36" s="77"/>
      <c r="L36" s="45"/>
      <c r="M36" s="44"/>
    </row>
    <row r="37" spans="1:13" ht="43.2">
      <c r="A37" s="174"/>
      <c r="B37" s="183" t="s">
        <v>558</v>
      </c>
      <c r="C37" s="183" t="s">
        <v>562</v>
      </c>
      <c r="D37" s="184" t="s">
        <v>563</v>
      </c>
      <c r="E37" s="74"/>
    </row>
    <row r="38" spans="1:13" ht="43.2">
      <c r="A38" s="169"/>
      <c r="B38" s="75" t="s">
        <v>511</v>
      </c>
      <c r="C38" s="75" t="s">
        <v>509</v>
      </c>
      <c r="D38" s="76" t="s">
        <v>508</v>
      </c>
    </row>
    <row r="39" spans="1:13" ht="43.2">
      <c r="A39" s="169"/>
      <c r="B39" s="75" t="s">
        <v>535</v>
      </c>
      <c r="C39" s="75" t="s">
        <v>536</v>
      </c>
      <c r="D39" s="76" t="s">
        <v>537</v>
      </c>
    </row>
    <row r="40" spans="1:13" ht="43.2">
      <c r="A40" s="169"/>
      <c r="B40" s="75" t="s">
        <v>444</v>
      </c>
      <c r="C40" s="75" t="s">
        <v>538</v>
      </c>
      <c r="D40" s="76" t="s">
        <v>539</v>
      </c>
    </row>
    <row r="41" spans="1:13" ht="43.2">
      <c r="A41" s="180"/>
      <c r="B41" s="181" t="s">
        <v>919</v>
      </c>
      <c r="C41" s="181" t="s">
        <v>921</v>
      </c>
      <c r="D41" s="182" t="s">
        <v>920</v>
      </c>
      <c r="E41" s="72"/>
    </row>
    <row r="42" spans="1:13" ht="43.2">
      <c r="A42" s="217"/>
      <c r="B42" s="181" t="s">
        <v>1435</v>
      </c>
      <c r="C42" s="181"/>
      <c r="D42" s="182" t="s">
        <v>1436</v>
      </c>
      <c r="E42" s="72"/>
    </row>
    <row r="43" spans="1:13" ht="43.2">
      <c r="A43" s="217"/>
      <c r="B43" s="181" t="s">
        <v>1437</v>
      </c>
      <c r="C43" s="181"/>
      <c r="D43" s="182" t="s">
        <v>1438</v>
      </c>
      <c r="E43" s="72"/>
    </row>
    <row r="44" spans="1:13" ht="43.2">
      <c r="A44" s="217"/>
      <c r="B44" s="181" t="s">
        <v>1448</v>
      </c>
      <c r="C44" s="181"/>
      <c r="D44" s="182" t="s">
        <v>1447</v>
      </c>
      <c r="E44" s="72"/>
    </row>
    <row r="45" spans="1:13" ht="43.2">
      <c r="A45" s="217"/>
      <c r="B45" s="181" t="s">
        <v>1452</v>
      </c>
      <c r="C45" s="181"/>
      <c r="D45" s="182" t="s">
        <v>1453</v>
      </c>
      <c r="E45" s="72"/>
    </row>
    <row r="46" spans="1:13" ht="43.2">
      <c r="A46" s="217"/>
      <c r="B46" s="181" t="s">
        <v>1456</v>
      </c>
      <c r="C46" s="181" t="s">
        <v>1454</v>
      </c>
      <c r="D46" s="182" t="s">
        <v>1455</v>
      </c>
      <c r="E46" s="72"/>
    </row>
    <row r="47" spans="1:13" ht="43.2">
      <c r="A47" s="218"/>
      <c r="B47" s="118" t="s">
        <v>1465</v>
      </c>
      <c r="C47" s="118"/>
      <c r="D47" s="119" t="s">
        <v>1466</v>
      </c>
      <c r="E47" s="72"/>
    </row>
    <row r="48" spans="1:13" ht="43.2">
      <c r="A48" s="217"/>
      <c r="B48" s="181" t="s">
        <v>1467</v>
      </c>
      <c r="C48" s="114" t="s">
        <v>1468</v>
      </c>
      <c r="D48" s="182" t="s">
        <v>521</v>
      </c>
      <c r="E48" s="72"/>
    </row>
    <row r="49" spans="1:13" s="46" customFormat="1" ht="33" customHeight="1">
      <c r="A49" s="178"/>
      <c r="B49" s="177" t="s">
        <v>585</v>
      </c>
      <c r="C49" s="88"/>
      <c r="D49" s="179"/>
      <c r="E49" s="77"/>
      <c r="F49" s="77"/>
      <c r="G49" s="77"/>
      <c r="H49" s="77"/>
      <c r="I49" s="77"/>
      <c r="J49" s="77"/>
      <c r="L49" s="45"/>
      <c r="M49" s="44"/>
    </row>
    <row r="50" spans="1:13" ht="43.2">
      <c r="A50" s="169"/>
      <c r="B50" s="118" t="s">
        <v>1279</v>
      </c>
      <c r="C50" s="118" t="s">
        <v>1280</v>
      </c>
      <c r="D50" s="119" t="s">
        <v>1281</v>
      </c>
      <c r="E50" s="72"/>
    </row>
    <row r="51" spans="1:13" ht="43.2">
      <c r="A51" s="174"/>
      <c r="B51" s="183" t="s">
        <v>1282</v>
      </c>
      <c r="C51" s="183" t="s">
        <v>510</v>
      </c>
      <c r="D51" s="184" t="s">
        <v>506</v>
      </c>
    </row>
    <row r="52" spans="1:13" ht="43.2">
      <c r="A52" s="169"/>
      <c r="B52" s="75" t="s">
        <v>569</v>
      </c>
      <c r="C52" s="75" t="s">
        <v>574</v>
      </c>
      <c r="D52" s="76" t="s">
        <v>570</v>
      </c>
    </row>
    <row r="53" spans="1:13" ht="43.2">
      <c r="A53" s="169"/>
      <c r="B53" s="75" t="s">
        <v>573</v>
      </c>
      <c r="C53" s="75" t="s">
        <v>574</v>
      </c>
      <c r="D53" s="76" t="s">
        <v>575</v>
      </c>
    </row>
    <row r="54" spans="1:13" ht="43.2">
      <c r="A54" s="180"/>
      <c r="B54" s="185" t="s">
        <v>551</v>
      </c>
      <c r="C54" s="185" t="s">
        <v>522</v>
      </c>
      <c r="D54" s="186" t="s">
        <v>545</v>
      </c>
      <c r="E54" s="72"/>
    </row>
    <row r="55" spans="1:13" s="130" customFormat="1" ht="43.2">
      <c r="A55" s="217"/>
      <c r="B55" s="181" t="s">
        <v>1449</v>
      </c>
      <c r="C55" s="181"/>
      <c r="D55" s="182" t="s">
        <v>1450</v>
      </c>
      <c r="E55" s="219"/>
    </row>
    <row r="56" spans="1:13" s="46" customFormat="1" ht="33" customHeight="1">
      <c r="A56" s="178"/>
      <c r="B56" s="177" t="s">
        <v>587</v>
      </c>
      <c r="C56" s="88"/>
      <c r="D56" s="179"/>
      <c r="E56" s="77"/>
      <c r="F56" s="77"/>
      <c r="G56" s="77"/>
      <c r="H56" s="77"/>
      <c r="I56" s="77"/>
      <c r="J56" s="77"/>
      <c r="L56" s="45"/>
      <c r="M56" s="44"/>
    </row>
    <row r="57" spans="1:13" ht="43.2">
      <c r="A57" s="174"/>
      <c r="B57" s="183" t="s">
        <v>519</v>
      </c>
      <c r="C57" s="183" t="s">
        <v>522</v>
      </c>
      <c r="D57" s="184" t="s">
        <v>521</v>
      </c>
    </row>
    <row r="58" spans="1:13" ht="43.2">
      <c r="A58" s="169"/>
      <c r="B58" s="75" t="s">
        <v>552</v>
      </c>
      <c r="C58" s="75" t="s">
        <v>522</v>
      </c>
      <c r="D58" s="76" t="s">
        <v>546</v>
      </c>
    </row>
    <row r="59" spans="1:13" ht="43.2">
      <c r="A59" s="169"/>
      <c r="B59" s="75" t="s">
        <v>518</v>
      </c>
      <c r="C59" s="75" t="s">
        <v>522</v>
      </c>
      <c r="D59" s="76" t="s">
        <v>525</v>
      </c>
    </row>
    <row r="60" spans="1:13" ht="43.2">
      <c r="A60" s="169"/>
      <c r="B60" s="75" t="s">
        <v>548</v>
      </c>
      <c r="C60" s="75" t="s">
        <v>541</v>
      </c>
      <c r="D60" s="76" t="s">
        <v>521</v>
      </c>
    </row>
    <row r="61" spans="1:13" ht="43.2">
      <c r="A61" s="169"/>
      <c r="B61" s="75" t="s">
        <v>566</v>
      </c>
      <c r="C61" s="75" t="s">
        <v>565</v>
      </c>
      <c r="D61" s="76" t="s">
        <v>568</v>
      </c>
      <c r="E61" s="72"/>
    </row>
    <row r="62" spans="1:13" ht="43.2">
      <c r="A62" s="180"/>
      <c r="B62" s="181" t="s">
        <v>922</v>
      </c>
      <c r="C62" s="114" t="s">
        <v>923</v>
      </c>
      <c r="D62" s="182" t="s">
        <v>924</v>
      </c>
    </row>
    <row r="63" spans="1:13" ht="43.2">
      <c r="A63" s="180"/>
      <c r="B63" s="181" t="s">
        <v>1241</v>
      </c>
      <c r="C63" s="114" t="s">
        <v>1242</v>
      </c>
      <c r="D63" s="182" t="s">
        <v>1257</v>
      </c>
    </row>
    <row r="64" spans="1:13" s="130" customFormat="1" ht="43.2">
      <c r="A64" s="217"/>
      <c r="B64" s="181" t="s">
        <v>1460</v>
      </c>
      <c r="C64" s="181"/>
      <c r="D64" s="182" t="s">
        <v>1461</v>
      </c>
      <c r="E64" s="219"/>
    </row>
    <row r="65" spans="1:13" s="46" customFormat="1" ht="33" customHeight="1">
      <c r="A65" s="178"/>
      <c r="B65" s="177" t="s">
        <v>593</v>
      </c>
      <c r="C65" s="88"/>
      <c r="D65" s="179"/>
      <c r="E65" s="77"/>
      <c r="F65" s="77"/>
      <c r="G65" s="77"/>
      <c r="H65" s="77"/>
      <c r="I65" s="77"/>
      <c r="J65" s="77"/>
      <c r="L65" s="45"/>
      <c r="M65" s="44"/>
    </row>
    <row r="66" spans="1:13" ht="43.2">
      <c r="A66" s="174"/>
      <c r="B66" s="183" t="s">
        <v>557</v>
      </c>
      <c r="C66" s="15" t="s">
        <v>556</v>
      </c>
      <c r="D66" s="184" t="s">
        <v>521</v>
      </c>
    </row>
    <row r="67" spans="1:13" ht="43.2">
      <c r="A67" s="169"/>
      <c r="B67" s="75" t="s">
        <v>577</v>
      </c>
      <c r="C67" s="75" t="s">
        <v>564</v>
      </c>
      <c r="D67" s="76" t="s">
        <v>578</v>
      </c>
    </row>
    <row r="68" spans="1:13" ht="43.2">
      <c r="A68" s="180"/>
      <c r="B68" s="185" t="s">
        <v>579</v>
      </c>
      <c r="C68" s="185" t="s">
        <v>580</v>
      </c>
      <c r="D68" s="186" t="s">
        <v>581</v>
      </c>
    </row>
    <row r="69" spans="1:13" s="130" customFormat="1" ht="43.2">
      <c r="A69" s="217"/>
      <c r="B69" s="181" t="s">
        <v>1457</v>
      </c>
      <c r="C69" s="181" t="s">
        <v>1458</v>
      </c>
      <c r="D69" s="182" t="s">
        <v>1459</v>
      </c>
      <c r="E69" s="219"/>
    </row>
    <row r="70" spans="1:13" s="46" customFormat="1" ht="33" customHeight="1">
      <c r="A70" s="178"/>
      <c r="B70" s="177" t="s">
        <v>588</v>
      </c>
      <c r="C70" s="88"/>
      <c r="D70" s="179"/>
      <c r="E70" s="77"/>
      <c r="F70" s="77"/>
      <c r="G70" s="77"/>
      <c r="H70" s="77"/>
      <c r="I70" s="77"/>
      <c r="J70" s="77"/>
      <c r="L70" s="45"/>
      <c r="M70" s="44"/>
    </row>
    <row r="71" spans="1:13" ht="43.2">
      <c r="A71" s="174"/>
      <c r="B71" s="183" t="s">
        <v>601</v>
      </c>
      <c r="C71" s="183" t="s">
        <v>522</v>
      </c>
      <c r="D71" s="184" t="s">
        <v>576</v>
      </c>
    </row>
    <row r="72" spans="1:13" ht="43.2">
      <c r="A72" s="169"/>
      <c r="B72" s="75" t="s">
        <v>505</v>
      </c>
      <c r="C72" s="75" t="s">
        <v>522</v>
      </c>
      <c r="D72" s="76" t="s">
        <v>507</v>
      </c>
      <c r="E72" s="72"/>
    </row>
    <row r="73" spans="1:13" ht="43.2">
      <c r="A73" s="169"/>
      <c r="B73" s="75" t="s">
        <v>524</v>
      </c>
      <c r="C73" s="75" t="s">
        <v>522</v>
      </c>
      <c r="D73" s="76" t="s">
        <v>527</v>
      </c>
    </row>
    <row r="74" spans="1:13" ht="43.2">
      <c r="A74" s="169"/>
      <c r="B74" s="75" t="s">
        <v>514</v>
      </c>
      <c r="C74" s="75" t="s">
        <v>522</v>
      </c>
      <c r="D74" s="76" t="s">
        <v>526</v>
      </c>
    </row>
    <row r="75" spans="1:13" s="130" customFormat="1" ht="43.2">
      <c r="A75" s="218"/>
      <c r="B75" s="118" t="s">
        <v>1451</v>
      </c>
      <c r="C75" s="118"/>
      <c r="D75" s="119" t="s">
        <v>521</v>
      </c>
      <c r="E75" s="219"/>
    </row>
    <row r="76" spans="1:13" s="130" customFormat="1" ht="43.2">
      <c r="A76" s="218"/>
      <c r="B76" s="118" t="s">
        <v>1464</v>
      </c>
      <c r="C76" s="118"/>
      <c r="D76" s="119" t="s">
        <v>521</v>
      </c>
      <c r="E76" s="219"/>
    </row>
  </sheetData>
  <pageMargins left="0.7" right="0.7" top="0.75" bottom="0.75" header="0.3" footer="0.3"/>
  <pageSetup paperSize="9" scale="5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D1586-372F-47D1-A4B9-F8F5977592ED}">
  <sheetPr>
    <tabColor rgb="FF92D050"/>
  </sheetPr>
  <dimension ref="A1:N9"/>
  <sheetViews>
    <sheetView workbookViewId="0">
      <selection activeCell="L4" sqref="L4"/>
    </sheetView>
  </sheetViews>
  <sheetFormatPr defaultColWidth="8.77734375" defaultRowHeight="14.4"/>
  <cols>
    <col min="1" max="1" width="10" customWidth="1"/>
    <col min="2" max="2" width="39" bestFit="1" customWidth="1"/>
    <col min="3" max="3" width="43.44140625" customWidth="1"/>
    <col min="4" max="12" width="12.6640625" customWidth="1"/>
    <col min="13" max="13" width="140.77734375" customWidth="1"/>
    <col min="14" max="14" width="24.44140625" customWidth="1"/>
  </cols>
  <sheetData>
    <row r="1" spans="1:14" ht="60" customHeight="1">
      <c r="A1" s="5"/>
      <c r="B1" s="215" t="s">
        <v>56</v>
      </c>
      <c r="C1" s="150" t="s">
        <v>1131</v>
      </c>
      <c r="D1" s="247" t="s">
        <v>1129</v>
      </c>
      <c r="E1" s="247"/>
      <c r="F1" s="247"/>
      <c r="G1" s="248" t="s">
        <v>1312</v>
      </c>
      <c r="H1" s="248"/>
      <c r="I1" s="248"/>
      <c r="J1" s="248"/>
      <c r="K1" s="248"/>
      <c r="L1" s="248"/>
      <c r="M1" s="248"/>
      <c r="N1" s="55"/>
    </row>
    <row r="2" spans="1:14" ht="30" customHeight="1">
      <c r="A2" s="249" t="s">
        <v>9</v>
      </c>
      <c r="B2" s="245" t="s">
        <v>8</v>
      </c>
      <c r="C2" s="245" t="s">
        <v>18</v>
      </c>
      <c r="D2" s="245" t="s">
        <v>58</v>
      </c>
      <c r="E2" s="251" t="s">
        <v>53</v>
      </c>
      <c r="F2" s="252"/>
      <c r="G2" s="253" t="s">
        <v>52</v>
      </c>
      <c r="H2" s="255" t="s">
        <v>271</v>
      </c>
      <c r="I2" s="256"/>
      <c r="J2" s="256"/>
      <c r="K2" s="256"/>
      <c r="L2" s="257"/>
      <c r="M2" s="245" t="s">
        <v>11</v>
      </c>
      <c r="N2" s="245" t="s">
        <v>958</v>
      </c>
    </row>
    <row r="3" spans="1:14" s="7" customFormat="1" ht="30" customHeight="1">
      <c r="A3" s="250"/>
      <c r="B3" s="246"/>
      <c r="C3" s="246"/>
      <c r="D3" s="246"/>
      <c r="E3" s="38" t="s">
        <v>54</v>
      </c>
      <c r="F3" s="38" t="s">
        <v>55</v>
      </c>
      <c r="G3" s="254"/>
      <c r="H3" s="38" t="s">
        <v>710</v>
      </c>
      <c r="I3" s="38" t="s">
        <v>306</v>
      </c>
      <c r="J3" s="38" t="s">
        <v>1</v>
      </c>
      <c r="K3" s="38" t="s">
        <v>283</v>
      </c>
      <c r="L3" s="38" t="s">
        <v>297</v>
      </c>
      <c r="M3" s="246"/>
      <c r="N3" s="246"/>
    </row>
    <row r="4" spans="1:14" s="1" customFormat="1" ht="30" customHeight="1">
      <c r="A4" s="31"/>
      <c r="B4" s="26" t="s">
        <v>1350</v>
      </c>
      <c r="C4" s="32"/>
      <c r="D4" s="33"/>
      <c r="E4" s="34"/>
      <c r="F4" s="34"/>
      <c r="G4" s="34"/>
      <c r="H4" s="28">
        <v>84</v>
      </c>
      <c r="I4" s="28">
        <v>42</v>
      </c>
      <c r="J4" s="28">
        <v>24</v>
      </c>
      <c r="K4" s="28">
        <v>22</v>
      </c>
      <c r="L4" s="29" t="s">
        <v>1512</v>
      </c>
      <c r="M4" s="30"/>
      <c r="N4" s="53"/>
    </row>
    <row r="5" spans="1:14" s="126" customFormat="1" ht="57.6" customHeight="1">
      <c r="A5" s="68" t="s">
        <v>1374</v>
      </c>
      <c r="B5" s="103" t="s">
        <v>1360</v>
      </c>
      <c r="C5" s="103" t="s">
        <v>1353</v>
      </c>
      <c r="D5" s="109">
        <v>50</v>
      </c>
      <c r="E5" s="105">
        <v>4723</v>
      </c>
      <c r="F5" s="107">
        <f t="shared" ref="F5:F9" si="0">E5/1000*D5</f>
        <v>236.15</v>
      </c>
      <c r="G5" s="107">
        <v>32</v>
      </c>
      <c r="H5" s="108">
        <f>F5+G5+$H$4</f>
        <v>352.15</v>
      </c>
      <c r="I5" s="108">
        <f>F5+G5+$I$4</f>
        <v>310.14999999999998</v>
      </c>
      <c r="J5" s="108">
        <f>F5+G5+$J$4</f>
        <v>292.14999999999998</v>
      </c>
      <c r="K5" s="108">
        <f>F5+G5+$K$4</f>
        <v>290.14999999999998</v>
      </c>
      <c r="L5" s="108" t="e">
        <f>F5+G5+$L$4</f>
        <v>#VALUE!</v>
      </c>
      <c r="M5" s="100" t="s">
        <v>1351</v>
      </c>
      <c r="N5" s="99" t="s">
        <v>1357</v>
      </c>
    </row>
    <row r="6" spans="1:14" s="126" customFormat="1" ht="72">
      <c r="A6" s="68" t="s">
        <v>1375</v>
      </c>
      <c r="B6" s="103" t="s">
        <v>1361</v>
      </c>
      <c r="C6" s="103" t="s">
        <v>1365</v>
      </c>
      <c r="D6" s="109">
        <v>50</v>
      </c>
      <c r="E6" s="105">
        <v>4220</v>
      </c>
      <c r="F6" s="107">
        <f t="shared" si="0"/>
        <v>211</v>
      </c>
      <c r="G6" s="107">
        <v>32</v>
      </c>
      <c r="H6" s="108">
        <f>F6+G6+$H$4</f>
        <v>327</v>
      </c>
      <c r="I6" s="108">
        <f>F6+G6+$I$4</f>
        <v>285</v>
      </c>
      <c r="J6" s="108">
        <f>F6+G6+$J$4</f>
        <v>267</v>
      </c>
      <c r="K6" s="108">
        <f>F6+G6+$K$4</f>
        <v>265</v>
      </c>
      <c r="L6" s="108" t="e">
        <f>F6+G6+$L$4</f>
        <v>#VALUE!</v>
      </c>
      <c r="M6" s="100" t="s">
        <v>1352</v>
      </c>
      <c r="N6" s="99" t="s">
        <v>1356</v>
      </c>
    </row>
    <row r="7" spans="1:14" s="126" customFormat="1" ht="57.6" customHeight="1">
      <c r="A7" s="68" t="s">
        <v>1376</v>
      </c>
      <c r="B7" s="103" t="s">
        <v>1354</v>
      </c>
      <c r="C7" s="103" t="s">
        <v>1366</v>
      </c>
      <c r="D7" s="109">
        <v>50</v>
      </c>
      <c r="E7" s="105">
        <v>1700</v>
      </c>
      <c r="F7" s="107">
        <f t="shared" si="0"/>
        <v>85</v>
      </c>
      <c r="G7" s="107">
        <v>36</v>
      </c>
      <c r="H7" s="108">
        <f>F7+G7+$H$4</f>
        <v>205</v>
      </c>
      <c r="I7" s="108">
        <f>F7+G7+$I$4</f>
        <v>163</v>
      </c>
      <c r="J7" s="108">
        <f>F7+G7+$J$4</f>
        <v>145</v>
      </c>
      <c r="K7" s="108">
        <f>F7+G7+$K$4</f>
        <v>143</v>
      </c>
      <c r="L7" s="108" t="e">
        <f>F7+G7+$L$4</f>
        <v>#VALUE!</v>
      </c>
      <c r="M7" s="100" t="s">
        <v>1355</v>
      </c>
      <c r="N7" s="99" t="s">
        <v>1358</v>
      </c>
    </row>
    <row r="8" spans="1:14" s="126" customFormat="1" ht="86.4">
      <c r="A8" s="68" t="s">
        <v>1377</v>
      </c>
      <c r="B8" s="103" t="s">
        <v>1368</v>
      </c>
      <c r="C8" s="103" t="s">
        <v>1370</v>
      </c>
      <c r="D8" s="109">
        <v>250</v>
      </c>
      <c r="E8" s="105">
        <v>738</v>
      </c>
      <c r="F8" s="107">
        <f t="shared" si="0"/>
        <v>184.5</v>
      </c>
      <c r="G8" s="107">
        <v>41.52</v>
      </c>
      <c r="H8" s="108">
        <f>F8+G8+$H$4</f>
        <v>310.02</v>
      </c>
      <c r="I8" s="108">
        <f>F8+G8+$I$4</f>
        <v>268.02</v>
      </c>
      <c r="J8" s="108">
        <f>F8+G8+$J$4</f>
        <v>250.02</v>
      </c>
      <c r="K8" s="108">
        <f>F8+G8+$K$4</f>
        <v>248.02</v>
      </c>
      <c r="L8" s="108" t="e">
        <f>F8+G8+$L$4</f>
        <v>#VALUE!</v>
      </c>
      <c r="M8" s="100" t="s">
        <v>1359</v>
      </c>
      <c r="N8" s="99" t="s">
        <v>1363</v>
      </c>
    </row>
    <row r="9" spans="1:14" s="126" customFormat="1" ht="86.4">
      <c r="A9" s="68" t="s">
        <v>1378</v>
      </c>
      <c r="B9" s="103" t="s">
        <v>1369</v>
      </c>
      <c r="C9" s="103" t="s">
        <v>1367</v>
      </c>
      <c r="D9" s="109">
        <v>250</v>
      </c>
      <c r="E9" s="106">
        <v>660</v>
      </c>
      <c r="F9" s="107">
        <f t="shared" si="0"/>
        <v>165</v>
      </c>
      <c r="G9" s="107">
        <v>36</v>
      </c>
      <c r="H9" s="108">
        <f t="shared" ref="H9" si="1">F9+G9+$H$4</f>
        <v>285</v>
      </c>
      <c r="I9" s="108">
        <f t="shared" ref="I9" si="2">F9+G9+$I$4</f>
        <v>243</v>
      </c>
      <c r="J9" s="108">
        <f t="shared" ref="J9" si="3">F9+G9+$J$4</f>
        <v>225</v>
      </c>
      <c r="K9" s="108">
        <f t="shared" ref="K9" si="4">F9+G9+$K$4</f>
        <v>223</v>
      </c>
      <c r="L9" s="108" t="e">
        <f t="shared" ref="L9" si="5">F9+G9+$L$4</f>
        <v>#VALUE!</v>
      </c>
      <c r="M9" s="100" t="s">
        <v>1362</v>
      </c>
      <c r="N9" s="99" t="s">
        <v>1364</v>
      </c>
    </row>
  </sheetData>
  <mergeCells count="11">
    <mergeCell ref="N2:N3"/>
    <mergeCell ref="D1:F1"/>
    <mergeCell ref="G1:M1"/>
    <mergeCell ref="A2:A3"/>
    <mergeCell ref="B2:B3"/>
    <mergeCell ref="C2:C3"/>
    <mergeCell ref="D2:D3"/>
    <mergeCell ref="E2:F2"/>
    <mergeCell ref="G2:G3"/>
    <mergeCell ref="H2:L2"/>
    <mergeCell ref="M2:M3"/>
  </mergeCells>
  <phoneticPr fontId="21"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31BA-619C-4ABD-8D36-BA9DC99993E4}">
  <sheetPr>
    <tabColor rgb="FF92D050"/>
  </sheetPr>
  <dimension ref="A1:N13"/>
  <sheetViews>
    <sheetView zoomScaleNormal="100" workbookViewId="0">
      <selection activeCell="L4" sqref="L4"/>
    </sheetView>
  </sheetViews>
  <sheetFormatPr defaultColWidth="8.77734375" defaultRowHeight="14.4"/>
  <cols>
    <col min="1" max="1" width="10" style="5" customWidth="1"/>
    <col min="2" max="2" width="39" style="2" bestFit="1" customWidth="1"/>
    <col min="3" max="3" width="39" style="2" customWidth="1"/>
    <col min="4" max="4" width="12.6640625" style="3" customWidth="1"/>
    <col min="5" max="12" width="12.6640625" style="6" customWidth="1"/>
    <col min="13" max="13" width="140.77734375" style="4" customWidth="1"/>
    <col min="14" max="14" width="21.109375" style="55" customWidth="1"/>
  </cols>
  <sheetData>
    <row r="1" spans="1:14" ht="60" customHeight="1">
      <c r="B1" s="167" t="s">
        <v>56</v>
      </c>
      <c r="C1" s="150" t="s">
        <v>1131</v>
      </c>
      <c r="D1" s="247" t="s">
        <v>1129</v>
      </c>
      <c r="E1" s="247"/>
      <c r="F1" s="247"/>
      <c r="G1" s="248" t="s">
        <v>1312</v>
      </c>
      <c r="H1" s="248"/>
      <c r="I1" s="248"/>
      <c r="J1" s="248"/>
      <c r="K1" s="248"/>
      <c r="L1" s="248"/>
      <c r="M1" s="248"/>
      <c r="N1" s="79"/>
    </row>
    <row r="2" spans="1:14" ht="30" customHeight="1">
      <c r="A2" s="249" t="s">
        <v>9</v>
      </c>
      <c r="B2" s="245" t="s">
        <v>8</v>
      </c>
      <c r="C2" s="245" t="s">
        <v>18</v>
      </c>
      <c r="D2" s="245" t="s">
        <v>58</v>
      </c>
      <c r="E2" s="251" t="s">
        <v>53</v>
      </c>
      <c r="F2" s="252"/>
      <c r="G2" s="253" t="s">
        <v>52</v>
      </c>
      <c r="H2" s="255" t="s">
        <v>271</v>
      </c>
      <c r="I2" s="256"/>
      <c r="J2" s="256"/>
      <c r="K2" s="256"/>
      <c r="L2" s="257"/>
      <c r="M2" s="245" t="s">
        <v>11</v>
      </c>
      <c r="N2" s="245" t="s">
        <v>958</v>
      </c>
    </row>
    <row r="3" spans="1:14" s="7" customFormat="1" ht="30" customHeight="1">
      <c r="A3" s="250"/>
      <c r="B3" s="246"/>
      <c r="C3" s="246"/>
      <c r="D3" s="246"/>
      <c r="E3" s="38" t="s">
        <v>54</v>
      </c>
      <c r="F3" s="38" t="s">
        <v>55</v>
      </c>
      <c r="G3" s="254"/>
      <c r="H3" s="38" t="s">
        <v>710</v>
      </c>
      <c r="I3" s="38" t="s">
        <v>306</v>
      </c>
      <c r="J3" s="38" t="s">
        <v>1</v>
      </c>
      <c r="K3" s="38" t="s">
        <v>283</v>
      </c>
      <c r="L3" s="38" t="s">
        <v>297</v>
      </c>
      <c r="M3" s="246"/>
      <c r="N3" s="246"/>
    </row>
    <row r="4" spans="1:14" ht="30" customHeight="1">
      <c r="A4" s="25"/>
      <c r="B4" s="26" t="s">
        <v>1183</v>
      </c>
      <c r="C4" s="26"/>
      <c r="D4" s="27"/>
      <c r="E4" s="28"/>
      <c r="F4" s="28"/>
      <c r="G4" s="28"/>
      <c r="H4" s="28">
        <v>114</v>
      </c>
      <c r="I4" s="28">
        <v>57</v>
      </c>
      <c r="J4" s="28">
        <v>32</v>
      </c>
      <c r="K4" s="28">
        <v>30</v>
      </c>
      <c r="L4" s="29" t="s">
        <v>1512</v>
      </c>
      <c r="M4" s="30"/>
      <c r="N4" s="54"/>
    </row>
    <row r="5" spans="1:14" ht="60" customHeight="1">
      <c r="A5" s="110" t="s">
        <v>1198</v>
      </c>
      <c r="B5" s="102" t="s">
        <v>1184</v>
      </c>
      <c r="C5" s="103" t="s">
        <v>1334</v>
      </c>
      <c r="D5" s="69">
        <v>75</v>
      </c>
      <c r="E5" s="111">
        <v>400</v>
      </c>
      <c r="F5" s="107">
        <f t="shared" ref="F5:F11" si="0">D5/1000*E5</f>
        <v>30</v>
      </c>
      <c r="G5" s="106">
        <v>32</v>
      </c>
      <c r="H5" s="108"/>
      <c r="I5" s="108">
        <f t="shared" ref="I5:I11" si="1">F5+G5+$I$4</f>
        <v>119</v>
      </c>
      <c r="J5" s="108">
        <f t="shared" ref="J5:J11" si="2">F5+G5+$J$4</f>
        <v>94</v>
      </c>
      <c r="K5" s="108">
        <f t="shared" ref="K5:K11" si="3">F5+G5+$K$4</f>
        <v>92</v>
      </c>
      <c r="L5" s="108" t="e">
        <f t="shared" ref="L5:L11" si="4">F5+G5+$L$4</f>
        <v>#VALUE!</v>
      </c>
      <c r="M5" s="98" t="s">
        <v>1192</v>
      </c>
      <c r="N5" s="99" t="s">
        <v>1277</v>
      </c>
    </row>
    <row r="6" spans="1:14" ht="60" customHeight="1">
      <c r="A6" s="110" t="s">
        <v>1199</v>
      </c>
      <c r="B6" s="102" t="s">
        <v>1185</v>
      </c>
      <c r="C6" s="103" t="s">
        <v>1335</v>
      </c>
      <c r="D6" s="69">
        <v>75</v>
      </c>
      <c r="E6" s="111">
        <v>400</v>
      </c>
      <c r="F6" s="107">
        <f t="shared" si="0"/>
        <v>30</v>
      </c>
      <c r="G6" s="106">
        <v>32</v>
      </c>
      <c r="H6" s="108"/>
      <c r="I6" s="108">
        <f t="shared" ref="I6" si="5">F6+G6+$I$4</f>
        <v>119</v>
      </c>
      <c r="J6" s="108">
        <f t="shared" ref="J6" si="6">F6+G6+$J$4</f>
        <v>94</v>
      </c>
      <c r="K6" s="108">
        <f t="shared" ref="K6" si="7">F6+G6+$K$4</f>
        <v>92</v>
      </c>
      <c r="L6" s="108" t="e">
        <f t="shared" ref="L6" si="8">F6+G6+$L$4</f>
        <v>#VALUE!</v>
      </c>
      <c r="M6" s="98" t="s">
        <v>1191</v>
      </c>
      <c r="N6" s="99" t="s">
        <v>1277</v>
      </c>
    </row>
    <row r="7" spans="1:14" ht="60" customHeight="1">
      <c r="A7" s="110" t="s">
        <v>1200</v>
      </c>
      <c r="B7" s="9" t="s">
        <v>1186</v>
      </c>
      <c r="C7" s="103" t="s">
        <v>1336</v>
      </c>
      <c r="D7" s="69">
        <v>75</v>
      </c>
      <c r="E7" s="111">
        <v>400</v>
      </c>
      <c r="F7" s="107">
        <f t="shared" si="0"/>
        <v>30</v>
      </c>
      <c r="G7" s="106">
        <v>32</v>
      </c>
      <c r="H7" s="108"/>
      <c r="I7" s="108">
        <f t="shared" si="1"/>
        <v>119</v>
      </c>
      <c r="J7" s="108">
        <f t="shared" si="2"/>
        <v>94</v>
      </c>
      <c r="K7" s="108">
        <f t="shared" si="3"/>
        <v>92</v>
      </c>
      <c r="L7" s="108" t="e">
        <f t="shared" si="4"/>
        <v>#VALUE!</v>
      </c>
      <c r="M7" s="98" t="s">
        <v>1190</v>
      </c>
      <c r="N7" s="99" t="s">
        <v>1277</v>
      </c>
    </row>
    <row r="8" spans="1:14" s="130" customFormat="1" ht="60" customHeight="1">
      <c r="A8" s="110" t="s">
        <v>1201</v>
      </c>
      <c r="B8" s="102" t="s">
        <v>1187</v>
      </c>
      <c r="C8" s="103" t="s">
        <v>1337</v>
      </c>
      <c r="D8" s="69">
        <v>75</v>
      </c>
      <c r="E8" s="111">
        <v>400</v>
      </c>
      <c r="F8" s="107">
        <f t="shared" si="0"/>
        <v>30</v>
      </c>
      <c r="G8" s="106">
        <v>32</v>
      </c>
      <c r="H8" s="108"/>
      <c r="I8" s="108">
        <f t="shared" si="1"/>
        <v>119</v>
      </c>
      <c r="J8" s="108">
        <f t="shared" si="2"/>
        <v>94</v>
      </c>
      <c r="K8" s="108">
        <f t="shared" si="3"/>
        <v>92</v>
      </c>
      <c r="L8" s="108" t="e">
        <f t="shared" si="4"/>
        <v>#VALUE!</v>
      </c>
      <c r="M8" s="98" t="s">
        <v>1189</v>
      </c>
      <c r="N8" s="99" t="s">
        <v>1277</v>
      </c>
    </row>
    <row r="9" spans="1:14" s="130" customFormat="1" ht="60" customHeight="1">
      <c r="A9" s="110" t="s">
        <v>1202</v>
      </c>
      <c r="B9" s="102" t="s">
        <v>1193</v>
      </c>
      <c r="C9" s="103" t="s">
        <v>1338</v>
      </c>
      <c r="D9" s="69">
        <v>75</v>
      </c>
      <c r="E9" s="111">
        <v>520</v>
      </c>
      <c r="F9" s="107">
        <f t="shared" si="0"/>
        <v>39</v>
      </c>
      <c r="G9" s="106">
        <v>32</v>
      </c>
      <c r="H9" s="108"/>
      <c r="I9" s="108">
        <f t="shared" si="1"/>
        <v>128</v>
      </c>
      <c r="J9" s="108">
        <f t="shared" si="2"/>
        <v>103</v>
      </c>
      <c r="K9" s="108">
        <f t="shared" si="3"/>
        <v>101</v>
      </c>
      <c r="L9" s="108" t="e">
        <f t="shared" si="4"/>
        <v>#VALUE!</v>
      </c>
      <c r="M9" s="98" t="s">
        <v>1188</v>
      </c>
      <c r="N9" s="99" t="s">
        <v>1277</v>
      </c>
    </row>
    <row r="10" spans="1:14" s="130" customFormat="1" ht="60" customHeight="1">
      <c r="A10" s="110" t="s">
        <v>1203</v>
      </c>
      <c r="B10" s="102" t="s">
        <v>1194</v>
      </c>
      <c r="C10" s="103" t="s">
        <v>1339</v>
      </c>
      <c r="D10" s="69">
        <v>75</v>
      </c>
      <c r="E10" s="111">
        <v>400</v>
      </c>
      <c r="F10" s="107">
        <f t="shared" si="0"/>
        <v>30</v>
      </c>
      <c r="G10" s="106">
        <v>32</v>
      </c>
      <c r="H10" s="108"/>
      <c r="I10" s="108">
        <f t="shared" si="1"/>
        <v>119</v>
      </c>
      <c r="J10" s="108">
        <f t="shared" si="2"/>
        <v>94</v>
      </c>
      <c r="K10" s="108">
        <f t="shared" si="3"/>
        <v>92</v>
      </c>
      <c r="L10" s="108" t="e">
        <f t="shared" si="4"/>
        <v>#VALUE!</v>
      </c>
      <c r="M10" s="98" t="s">
        <v>1195</v>
      </c>
      <c r="N10" s="99" t="s">
        <v>1277</v>
      </c>
    </row>
    <row r="11" spans="1:14" s="130" customFormat="1" ht="60" customHeight="1">
      <c r="A11" s="110" t="s">
        <v>1204</v>
      </c>
      <c r="B11" s="102" t="s">
        <v>1196</v>
      </c>
      <c r="C11" s="103" t="s">
        <v>1340</v>
      </c>
      <c r="D11" s="69">
        <v>75</v>
      </c>
      <c r="E11" s="111">
        <v>400</v>
      </c>
      <c r="F11" s="107">
        <f t="shared" si="0"/>
        <v>30</v>
      </c>
      <c r="G11" s="106">
        <v>32</v>
      </c>
      <c r="H11" s="108"/>
      <c r="I11" s="108">
        <f t="shared" si="1"/>
        <v>119</v>
      </c>
      <c r="J11" s="108">
        <f t="shared" si="2"/>
        <v>94</v>
      </c>
      <c r="K11" s="108">
        <f t="shared" si="3"/>
        <v>92</v>
      </c>
      <c r="L11" s="108" t="e">
        <f t="shared" si="4"/>
        <v>#VALUE!</v>
      </c>
      <c r="M11" s="98" t="s">
        <v>1197</v>
      </c>
      <c r="N11" s="99" t="s">
        <v>1277</v>
      </c>
    </row>
    <row r="12" spans="1:14" s="130" customFormat="1" ht="60" customHeight="1">
      <c r="A12" s="110" t="s">
        <v>1293</v>
      </c>
      <c r="B12" s="102" t="s">
        <v>1288</v>
      </c>
      <c r="C12" s="103" t="s">
        <v>1341</v>
      </c>
      <c r="D12" s="69">
        <v>75</v>
      </c>
      <c r="E12" s="111">
        <v>325</v>
      </c>
      <c r="F12" s="107">
        <f t="shared" ref="F12" si="9">D12/1000*E12</f>
        <v>24.375</v>
      </c>
      <c r="G12" s="106">
        <v>32</v>
      </c>
      <c r="H12" s="108"/>
      <c r="I12" s="108">
        <f t="shared" ref="I12" si="10">F12+G12+$I$4</f>
        <v>113.375</v>
      </c>
      <c r="J12" s="108">
        <f t="shared" ref="J12" si="11">F12+G12+$J$4</f>
        <v>88.375</v>
      </c>
      <c r="K12" s="108">
        <f t="shared" ref="K12" si="12">F12+G12+$K$4</f>
        <v>86.375</v>
      </c>
      <c r="L12" s="108" t="e">
        <f t="shared" ref="L12" si="13">F12+G12+$L$4</f>
        <v>#VALUE!</v>
      </c>
      <c r="M12" s="98" t="s">
        <v>1289</v>
      </c>
      <c r="N12" s="99" t="s">
        <v>1277</v>
      </c>
    </row>
    <row r="13" spans="1:14" s="130" customFormat="1" ht="60" customHeight="1">
      <c r="A13" s="110" t="s">
        <v>1294</v>
      </c>
      <c r="B13" s="102" t="s">
        <v>1292</v>
      </c>
      <c r="C13" s="103" t="s">
        <v>1342</v>
      </c>
      <c r="D13" s="69">
        <v>250</v>
      </c>
      <c r="E13" s="111">
        <v>400</v>
      </c>
      <c r="F13" s="107">
        <f t="shared" ref="F13" si="14">D13/1000*E13</f>
        <v>100</v>
      </c>
      <c r="G13" s="106">
        <v>33</v>
      </c>
      <c r="H13" s="108">
        <f>F13+G13+$H$4</f>
        <v>247</v>
      </c>
      <c r="I13" s="108">
        <f t="shared" ref="I13" si="15">F13+G13+$I$4</f>
        <v>190</v>
      </c>
      <c r="J13" s="108">
        <f t="shared" ref="J13" si="16">F13+G13+$J$4</f>
        <v>165</v>
      </c>
      <c r="K13" s="108">
        <f t="shared" ref="K13" si="17">F13+G13+$K$4</f>
        <v>163</v>
      </c>
      <c r="L13" s="108" t="e">
        <f t="shared" ref="L13" si="18">F13+G13+$L$4</f>
        <v>#VALUE!</v>
      </c>
      <c r="M13" s="98" t="s">
        <v>1290</v>
      </c>
      <c r="N13" s="99" t="s">
        <v>1291</v>
      </c>
    </row>
  </sheetData>
  <mergeCells count="11">
    <mergeCell ref="M2:M3"/>
    <mergeCell ref="N2:N3"/>
    <mergeCell ref="D1:F1"/>
    <mergeCell ref="A2:A3"/>
    <mergeCell ref="B2:B3"/>
    <mergeCell ref="C2:C3"/>
    <mergeCell ref="D2:D3"/>
    <mergeCell ref="E2:F2"/>
    <mergeCell ref="G2:G3"/>
    <mergeCell ref="H2:L2"/>
    <mergeCell ref="G1:M1"/>
  </mergeCells>
  <phoneticPr fontId="21" type="noConversion"/>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38089-825B-4429-8A3B-6C7F774C8846}">
  <sheetPr>
    <tabColor rgb="FF92D050"/>
  </sheetPr>
  <dimension ref="A1:N30"/>
  <sheetViews>
    <sheetView workbookViewId="0">
      <selection activeCell="L22" sqref="L22"/>
    </sheetView>
  </sheetViews>
  <sheetFormatPr defaultColWidth="8.77734375" defaultRowHeight="14.4"/>
  <cols>
    <col min="1" max="1" width="10" customWidth="1"/>
    <col min="2" max="2" width="39" bestFit="1" customWidth="1"/>
    <col min="3" max="3" width="43.44140625" customWidth="1"/>
    <col min="4" max="12" width="12.6640625" customWidth="1"/>
    <col min="13" max="13" width="140.77734375" customWidth="1"/>
    <col min="14" max="14" width="24.44140625" customWidth="1"/>
  </cols>
  <sheetData>
    <row r="1" spans="1:14" ht="60" customHeight="1">
      <c r="A1" s="5"/>
      <c r="B1" s="122" t="s">
        <v>56</v>
      </c>
      <c r="C1" s="150" t="s">
        <v>1131</v>
      </c>
      <c r="D1" s="247" t="s">
        <v>1129</v>
      </c>
      <c r="E1" s="247"/>
      <c r="F1" s="247"/>
      <c r="G1" s="248" t="s">
        <v>1312</v>
      </c>
      <c r="H1" s="248"/>
      <c r="I1" s="248"/>
      <c r="J1" s="248"/>
      <c r="K1" s="248"/>
      <c r="L1" s="248"/>
      <c r="M1" s="248"/>
      <c r="N1" s="55"/>
    </row>
    <row r="2" spans="1:14" ht="30" customHeight="1">
      <c r="A2" s="249" t="s">
        <v>9</v>
      </c>
      <c r="B2" s="245" t="s">
        <v>8</v>
      </c>
      <c r="C2" s="245" t="s">
        <v>18</v>
      </c>
      <c r="D2" s="245" t="s">
        <v>58</v>
      </c>
      <c r="E2" s="251" t="s">
        <v>53</v>
      </c>
      <c r="F2" s="252"/>
      <c r="G2" s="253" t="s">
        <v>52</v>
      </c>
      <c r="H2" s="255" t="s">
        <v>271</v>
      </c>
      <c r="I2" s="256"/>
      <c r="J2" s="256"/>
      <c r="K2" s="256"/>
      <c r="L2" s="257"/>
      <c r="M2" s="245" t="s">
        <v>11</v>
      </c>
      <c r="N2" s="245" t="s">
        <v>958</v>
      </c>
    </row>
    <row r="3" spans="1:14" s="7" customFormat="1" ht="30" customHeight="1">
      <c r="A3" s="250"/>
      <c r="B3" s="246"/>
      <c r="C3" s="246"/>
      <c r="D3" s="246"/>
      <c r="E3" s="38" t="s">
        <v>54</v>
      </c>
      <c r="F3" s="38" t="s">
        <v>55</v>
      </c>
      <c r="G3" s="254"/>
      <c r="H3" s="38" t="s">
        <v>710</v>
      </c>
      <c r="I3" s="38" t="s">
        <v>306</v>
      </c>
      <c r="J3" s="38" t="s">
        <v>1</v>
      </c>
      <c r="K3" s="38" t="s">
        <v>283</v>
      </c>
      <c r="L3" s="38" t="s">
        <v>297</v>
      </c>
      <c r="M3" s="246"/>
      <c r="N3" s="246"/>
    </row>
    <row r="4" spans="1:14" s="220" customFormat="1" ht="30" customHeight="1">
      <c r="A4" s="31"/>
      <c r="B4" s="26" t="s">
        <v>961</v>
      </c>
      <c r="C4" s="32"/>
      <c r="D4" s="33"/>
      <c r="E4" s="34"/>
      <c r="F4" s="34"/>
      <c r="G4" s="34"/>
      <c r="H4" s="28">
        <v>84</v>
      </c>
      <c r="I4" s="28">
        <v>42</v>
      </c>
      <c r="J4" s="28">
        <v>24</v>
      </c>
      <c r="K4" s="28">
        <v>22</v>
      </c>
      <c r="L4" s="29" t="s">
        <v>1512</v>
      </c>
      <c r="M4" s="30"/>
      <c r="N4" s="53"/>
    </row>
    <row r="5" spans="1:14" s="126" customFormat="1" ht="57.6" customHeight="1">
      <c r="A5" s="68" t="s">
        <v>1372</v>
      </c>
      <c r="B5" s="103" t="s">
        <v>1343</v>
      </c>
      <c r="C5" s="103" t="s">
        <v>1348</v>
      </c>
      <c r="D5" s="109">
        <v>100</v>
      </c>
      <c r="E5" s="105">
        <v>350</v>
      </c>
      <c r="F5" s="107">
        <f t="shared" ref="F5:F11" si="0">E5/1000*D5</f>
        <v>35</v>
      </c>
      <c r="G5" s="107">
        <v>34</v>
      </c>
      <c r="H5" s="108">
        <f>F5+G5+$H$4</f>
        <v>153</v>
      </c>
      <c r="I5" s="108">
        <f>F5+G5+$I$4</f>
        <v>111</v>
      </c>
      <c r="J5" s="108">
        <f>F5+G5+$J$4</f>
        <v>93</v>
      </c>
      <c r="K5" s="108">
        <f>F5+G5+$K$4</f>
        <v>91</v>
      </c>
      <c r="L5" s="108" t="e">
        <f>F5+G5+$L$4</f>
        <v>#VALUE!</v>
      </c>
      <c r="M5" s="100" t="s">
        <v>1347</v>
      </c>
      <c r="N5" s="99" t="s">
        <v>1345</v>
      </c>
    </row>
    <row r="6" spans="1:14" s="126" customFormat="1" ht="72">
      <c r="A6" s="68" t="s">
        <v>1373</v>
      </c>
      <c r="B6" s="103" t="s">
        <v>1344</v>
      </c>
      <c r="C6" s="103" t="s">
        <v>1349</v>
      </c>
      <c r="D6" s="109">
        <v>100</v>
      </c>
      <c r="E6" s="105">
        <v>367</v>
      </c>
      <c r="F6" s="107">
        <f t="shared" ref="F6" si="1">E6/1000*D6</f>
        <v>36.700000000000003</v>
      </c>
      <c r="G6" s="107">
        <v>34</v>
      </c>
      <c r="H6" s="108">
        <f>F6+G6+$H$4</f>
        <v>154.69999999999999</v>
      </c>
      <c r="I6" s="108">
        <f>F6+G6+$I$4</f>
        <v>112.7</v>
      </c>
      <c r="J6" s="108">
        <f>F6+G6+$J$4</f>
        <v>94.7</v>
      </c>
      <c r="K6" s="108">
        <f>F6+G6+$K$4</f>
        <v>92.7</v>
      </c>
      <c r="L6" s="108" t="e">
        <f>F6+G6+$L$4</f>
        <v>#VALUE!</v>
      </c>
      <c r="M6" s="100" t="s">
        <v>1346</v>
      </c>
      <c r="N6" s="99" t="s">
        <v>1345</v>
      </c>
    </row>
    <row r="7" spans="1:14" s="1" customFormat="1" ht="57.6">
      <c r="A7" s="68" t="s">
        <v>1085</v>
      </c>
      <c r="B7" s="103" t="s">
        <v>1066</v>
      </c>
      <c r="C7" s="103" t="s">
        <v>1072</v>
      </c>
      <c r="D7" s="109">
        <v>250</v>
      </c>
      <c r="E7" s="105">
        <v>202</v>
      </c>
      <c r="F7" s="107">
        <f t="shared" ref="F7" si="2">E7/1000*D7</f>
        <v>50.5</v>
      </c>
      <c r="G7" s="107">
        <v>36</v>
      </c>
      <c r="H7" s="108">
        <f>F7+G7+$H$4</f>
        <v>170.5</v>
      </c>
      <c r="I7" s="108">
        <f>F7+G7+$I$4</f>
        <v>128.5</v>
      </c>
      <c r="J7" s="108">
        <f>F7+G7+$J$4</f>
        <v>110.5</v>
      </c>
      <c r="K7" s="108">
        <f>F7+G7+$K$4</f>
        <v>108.5</v>
      </c>
      <c r="L7" s="108" t="e">
        <f>F7+G7+$L$4</f>
        <v>#VALUE!</v>
      </c>
      <c r="M7" s="100" t="s">
        <v>1022</v>
      </c>
      <c r="N7" s="99" t="s">
        <v>1167</v>
      </c>
    </row>
    <row r="8" spans="1:14" s="1" customFormat="1" ht="57.6">
      <c r="A8" s="68" t="s">
        <v>1086</v>
      </c>
      <c r="B8" s="103" t="s">
        <v>1073</v>
      </c>
      <c r="C8" s="103" t="s">
        <v>1076</v>
      </c>
      <c r="D8" s="109">
        <v>250</v>
      </c>
      <c r="E8" s="105">
        <v>226</v>
      </c>
      <c r="F8" s="107">
        <f t="shared" ref="F8" si="3">E8/1000*D8</f>
        <v>56.5</v>
      </c>
      <c r="G8" s="107">
        <v>36</v>
      </c>
      <c r="H8" s="108">
        <f>F8+G8+$H$4</f>
        <v>176.5</v>
      </c>
      <c r="I8" s="108">
        <f>F8+G8+$I$4</f>
        <v>134.5</v>
      </c>
      <c r="J8" s="108">
        <f>F8+G8+$J$4</f>
        <v>116.5</v>
      </c>
      <c r="K8" s="108">
        <f>F8+G8+$K$4</f>
        <v>114.5</v>
      </c>
      <c r="L8" s="108" t="e">
        <f>F8+G8+$L$4</f>
        <v>#VALUE!</v>
      </c>
      <c r="M8" s="100" t="s">
        <v>1022</v>
      </c>
      <c r="N8" s="99" t="s">
        <v>1167</v>
      </c>
    </row>
    <row r="9" spans="1:14" s="1" customFormat="1" ht="57.6">
      <c r="A9" s="68" t="s">
        <v>1087</v>
      </c>
      <c r="B9" s="103" t="s">
        <v>1067</v>
      </c>
      <c r="C9" s="103" t="s">
        <v>1070</v>
      </c>
      <c r="D9" s="109">
        <v>250</v>
      </c>
      <c r="E9" s="106">
        <v>200</v>
      </c>
      <c r="F9" s="107">
        <f t="shared" si="0"/>
        <v>50</v>
      </c>
      <c r="G9" s="107">
        <v>36</v>
      </c>
      <c r="H9" s="108">
        <f t="shared" ref="H9" si="4">F9+G9+$H$4</f>
        <v>170</v>
      </c>
      <c r="I9" s="108">
        <f t="shared" ref="I9" si="5">F9+G9+$I$4</f>
        <v>128</v>
      </c>
      <c r="J9" s="108">
        <f t="shared" ref="J9" si="6">F9+G9+$J$4</f>
        <v>110</v>
      </c>
      <c r="K9" s="108">
        <f t="shared" ref="K9" si="7">F9+G9+$K$4</f>
        <v>108</v>
      </c>
      <c r="L9" s="108" t="e">
        <f t="shared" ref="L9" si="8">F9+G9+$L$4</f>
        <v>#VALUE!</v>
      </c>
      <c r="M9" s="100" t="s">
        <v>1065</v>
      </c>
      <c r="N9" s="99" t="s">
        <v>1167</v>
      </c>
    </row>
    <row r="10" spans="1:14" s="1" customFormat="1" ht="72">
      <c r="A10" s="68" t="s">
        <v>1088</v>
      </c>
      <c r="B10" s="103" t="s">
        <v>1069</v>
      </c>
      <c r="C10" s="103" t="s">
        <v>1071</v>
      </c>
      <c r="D10" s="109">
        <v>250</v>
      </c>
      <c r="E10" s="106">
        <v>218</v>
      </c>
      <c r="F10" s="107">
        <f t="shared" ref="F10" si="9">E10/1000*D10</f>
        <v>54.5</v>
      </c>
      <c r="G10" s="107">
        <v>36</v>
      </c>
      <c r="H10" s="108">
        <f t="shared" ref="H10" si="10">F10+G10+$H$4</f>
        <v>174.5</v>
      </c>
      <c r="I10" s="108">
        <f t="shared" ref="I10" si="11">F10+G10+$I$4</f>
        <v>132.5</v>
      </c>
      <c r="J10" s="108">
        <f t="shared" ref="J10" si="12">F10+G10+$J$4</f>
        <v>114.5</v>
      </c>
      <c r="K10" s="108">
        <f t="shared" ref="K10" si="13">F10+G10+$K$4</f>
        <v>112.5</v>
      </c>
      <c r="L10" s="108" t="e">
        <f t="shared" ref="L10" si="14">F10+G10+$L$4</f>
        <v>#VALUE!</v>
      </c>
      <c r="M10" s="100" t="s">
        <v>1065</v>
      </c>
      <c r="N10" s="99" t="s">
        <v>1167</v>
      </c>
    </row>
    <row r="11" spans="1:14" s="1" customFormat="1" ht="57.6" customHeight="1">
      <c r="A11" s="68" t="s">
        <v>1089</v>
      </c>
      <c r="B11" s="103" t="s">
        <v>1068</v>
      </c>
      <c r="C11" s="103" t="s">
        <v>1074</v>
      </c>
      <c r="D11" s="109">
        <v>250</v>
      </c>
      <c r="E11" s="105">
        <v>202</v>
      </c>
      <c r="F11" s="107">
        <f t="shared" si="0"/>
        <v>50.5</v>
      </c>
      <c r="G11" s="107">
        <v>36</v>
      </c>
      <c r="H11" s="108">
        <f t="shared" ref="H11" si="15">F11+G11+$H$4</f>
        <v>170.5</v>
      </c>
      <c r="I11" s="108">
        <f t="shared" ref="I11" si="16">F11+G11+$I$4</f>
        <v>128.5</v>
      </c>
      <c r="J11" s="108">
        <f t="shared" ref="J11" si="17">F11+G11+$J$4</f>
        <v>110.5</v>
      </c>
      <c r="K11" s="108">
        <f t="shared" ref="K11" si="18">F11+G11+$K$4</f>
        <v>108.5</v>
      </c>
      <c r="L11" s="108" t="e">
        <f t="shared" ref="L11" si="19">F11+G11+$L$4</f>
        <v>#VALUE!</v>
      </c>
      <c r="M11" s="100" t="s">
        <v>1058</v>
      </c>
      <c r="N11" s="99" t="s">
        <v>1167</v>
      </c>
    </row>
    <row r="12" spans="1:14" s="1" customFormat="1" ht="72">
      <c r="A12" s="68" t="s">
        <v>1090</v>
      </c>
      <c r="B12" s="103" t="s">
        <v>1075</v>
      </c>
      <c r="C12" s="103" t="s">
        <v>1077</v>
      </c>
      <c r="D12" s="109">
        <v>250</v>
      </c>
      <c r="E12" s="105">
        <v>222</v>
      </c>
      <c r="F12" s="107">
        <f t="shared" ref="F12" si="20">E12/1000*D12</f>
        <v>55.5</v>
      </c>
      <c r="G12" s="107">
        <v>36</v>
      </c>
      <c r="H12" s="108">
        <f t="shared" ref="H12" si="21">F12+G12+$H$4</f>
        <v>175.5</v>
      </c>
      <c r="I12" s="108">
        <f t="shared" ref="I12" si="22">F12+G12+$I$4</f>
        <v>133.5</v>
      </c>
      <c r="J12" s="108">
        <f t="shared" ref="J12" si="23">F12+G12+$J$4</f>
        <v>115.5</v>
      </c>
      <c r="K12" s="108">
        <f t="shared" ref="K12" si="24">F12+G12+$K$4</f>
        <v>113.5</v>
      </c>
      <c r="L12" s="108" t="e">
        <f t="shared" ref="L12" si="25">F12+G12+$L$4</f>
        <v>#VALUE!</v>
      </c>
      <c r="M12" s="100" t="s">
        <v>1058</v>
      </c>
      <c r="N12" s="99" t="s">
        <v>1167</v>
      </c>
    </row>
    <row r="13" spans="1:14" s="1" customFormat="1" ht="57.6">
      <c r="A13" s="68" t="s">
        <v>1091</v>
      </c>
      <c r="B13" s="103" t="s">
        <v>1036</v>
      </c>
      <c r="C13" s="103" t="s">
        <v>1078</v>
      </c>
      <c r="D13" s="109">
        <v>50</v>
      </c>
      <c r="E13" s="105">
        <v>910</v>
      </c>
      <c r="F13" s="107">
        <f t="shared" ref="F13" si="26">E13/1000*D13</f>
        <v>45.5</v>
      </c>
      <c r="G13" s="107">
        <v>36</v>
      </c>
      <c r="H13" s="108">
        <f t="shared" ref="H13:H18" si="27">F13+G13+$H$4</f>
        <v>165.5</v>
      </c>
      <c r="I13" s="108">
        <f t="shared" ref="I13:I18" si="28">F13+G13+$I$4</f>
        <v>123.5</v>
      </c>
      <c r="J13" s="108">
        <f t="shared" ref="J13:J18" si="29">F13+G13+$J$4</f>
        <v>105.5</v>
      </c>
      <c r="K13" s="108">
        <f t="shared" ref="K13:K18" si="30">F13+G13+$K$4</f>
        <v>103.5</v>
      </c>
      <c r="L13" s="108" t="e">
        <f t="shared" ref="L13:L18" si="31">F13+G13+$L$4</f>
        <v>#VALUE!</v>
      </c>
      <c r="M13" s="100" t="s">
        <v>648</v>
      </c>
      <c r="N13" s="99" t="s">
        <v>1030</v>
      </c>
    </row>
    <row r="14" spans="1:14" s="1" customFormat="1" ht="72">
      <c r="A14" s="68" t="s">
        <v>1092</v>
      </c>
      <c r="B14" s="103" t="s">
        <v>1079</v>
      </c>
      <c r="C14" s="103" t="s">
        <v>1082</v>
      </c>
      <c r="D14" s="109">
        <v>50</v>
      </c>
      <c r="E14" s="105">
        <v>1084</v>
      </c>
      <c r="F14" s="107">
        <f t="shared" ref="F14" si="32">E14/1000*D14</f>
        <v>54.2</v>
      </c>
      <c r="G14" s="107">
        <v>36</v>
      </c>
      <c r="H14" s="108">
        <f t="shared" si="27"/>
        <v>174.2</v>
      </c>
      <c r="I14" s="108">
        <f t="shared" si="28"/>
        <v>132.19999999999999</v>
      </c>
      <c r="J14" s="108">
        <f t="shared" si="29"/>
        <v>114.2</v>
      </c>
      <c r="K14" s="108">
        <f t="shared" si="30"/>
        <v>112.2</v>
      </c>
      <c r="L14" s="108" t="e">
        <f t="shared" si="31"/>
        <v>#VALUE!</v>
      </c>
      <c r="M14" s="100" t="s">
        <v>648</v>
      </c>
      <c r="N14" s="99" t="s">
        <v>1030</v>
      </c>
    </row>
    <row r="15" spans="1:14" s="1" customFormat="1" ht="57.6">
      <c r="A15" s="68" t="s">
        <v>1093</v>
      </c>
      <c r="B15" s="103" t="s">
        <v>1051</v>
      </c>
      <c r="C15" s="103" t="s">
        <v>1080</v>
      </c>
      <c r="D15" s="109">
        <v>200</v>
      </c>
      <c r="E15" s="106">
        <v>288</v>
      </c>
      <c r="F15" s="107">
        <f t="shared" ref="F15" si="33">E15/1000*D15</f>
        <v>57.599999999999994</v>
      </c>
      <c r="G15" s="107">
        <v>30</v>
      </c>
      <c r="H15" s="108">
        <f t="shared" si="27"/>
        <v>171.6</v>
      </c>
      <c r="I15" s="108">
        <f t="shared" si="28"/>
        <v>129.6</v>
      </c>
      <c r="J15" s="108">
        <f t="shared" si="29"/>
        <v>111.6</v>
      </c>
      <c r="K15" s="108">
        <f t="shared" si="30"/>
        <v>109.6</v>
      </c>
      <c r="L15" s="108" t="e">
        <f t="shared" si="31"/>
        <v>#VALUE!</v>
      </c>
      <c r="M15" s="100" t="s">
        <v>1031</v>
      </c>
      <c r="N15" s="99" t="s">
        <v>1033</v>
      </c>
    </row>
    <row r="16" spans="1:14" s="1" customFormat="1" ht="57.6">
      <c r="A16" s="68" t="s">
        <v>1094</v>
      </c>
      <c r="B16" s="103" t="s">
        <v>1081</v>
      </c>
      <c r="C16" s="103" t="s">
        <v>1083</v>
      </c>
      <c r="D16" s="109">
        <v>200</v>
      </c>
      <c r="E16" s="106">
        <v>288</v>
      </c>
      <c r="F16" s="107">
        <f t="shared" ref="F16" si="34">E16/1000*D16</f>
        <v>57.599999999999994</v>
      </c>
      <c r="G16" s="107">
        <v>30</v>
      </c>
      <c r="H16" s="108">
        <f t="shared" si="27"/>
        <v>171.6</v>
      </c>
      <c r="I16" s="108">
        <f t="shared" si="28"/>
        <v>129.6</v>
      </c>
      <c r="J16" s="108">
        <f t="shared" si="29"/>
        <v>111.6</v>
      </c>
      <c r="K16" s="108">
        <f t="shared" si="30"/>
        <v>109.6</v>
      </c>
      <c r="L16" s="108" t="e">
        <f t="shared" si="31"/>
        <v>#VALUE!</v>
      </c>
      <c r="M16" s="100" t="s">
        <v>1031</v>
      </c>
      <c r="N16" s="99" t="s">
        <v>1033</v>
      </c>
    </row>
    <row r="17" spans="1:14" s="1" customFormat="1" ht="57.6">
      <c r="A17" s="68" t="s">
        <v>1095</v>
      </c>
      <c r="B17" s="103" t="s">
        <v>1052</v>
      </c>
      <c r="C17" s="103" t="s">
        <v>1053</v>
      </c>
      <c r="D17" s="109">
        <v>450</v>
      </c>
      <c r="E17" s="105">
        <v>300</v>
      </c>
      <c r="F17" s="107">
        <f>E17/1000*D17</f>
        <v>135</v>
      </c>
      <c r="G17" s="107">
        <v>30</v>
      </c>
      <c r="H17" s="108">
        <f t="shared" si="27"/>
        <v>249</v>
      </c>
      <c r="I17" s="108">
        <f t="shared" si="28"/>
        <v>207</v>
      </c>
      <c r="J17" s="108">
        <f t="shared" si="29"/>
        <v>189</v>
      </c>
      <c r="K17" s="108">
        <f t="shared" si="30"/>
        <v>187</v>
      </c>
      <c r="L17" s="108" t="e">
        <f t="shared" si="31"/>
        <v>#VALUE!</v>
      </c>
      <c r="M17" s="100" t="s">
        <v>1084</v>
      </c>
      <c r="N17" s="99" t="s">
        <v>1032</v>
      </c>
    </row>
    <row r="18" spans="1:14" s="1" customFormat="1" ht="72">
      <c r="A18" s="68" t="s">
        <v>1096</v>
      </c>
      <c r="B18" s="103" t="s">
        <v>1064</v>
      </c>
      <c r="C18" s="194" t="s">
        <v>1275</v>
      </c>
      <c r="D18" s="109">
        <v>450</v>
      </c>
      <c r="E18" s="105">
        <v>300</v>
      </c>
      <c r="F18" s="107">
        <f>E18/1000*D18</f>
        <v>135</v>
      </c>
      <c r="G18" s="107">
        <v>30</v>
      </c>
      <c r="H18" s="108">
        <f t="shared" si="27"/>
        <v>249</v>
      </c>
      <c r="I18" s="108">
        <f t="shared" si="28"/>
        <v>207</v>
      </c>
      <c r="J18" s="108">
        <f t="shared" si="29"/>
        <v>189</v>
      </c>
      <c r="K18" s="108">
        <f t="shared" si="30"/>
        <v>187</v>
      </c>
      <c r="L18" s="108" t="e">
        <f t="shared" si="31"/>
        <v>#VALUE!</v>
      </c>
      <c r="M18" s="100" t="s">
        <v>1084</v>
      </c>
      <c r="N18" s="99" t="s">
        <v>1032</v>
      </c>
    </row>
    <row r="19" spans="1:14" s="1" customFormat="1" ht="30" customHeight="1">
      <c r="A19" s="31"/>
      <c r="B19" s="26"/>
      <c r="C19" s="32"/>
      <c r="D19" s="33"/>
      <c r="E19" s="34"/>
      <c r="F19" s="34"/>
      <c r="G19" s="34"/>
      <c r="H19" s="28">
        <v>88</v>
      </c>
      <c r="I19" s="28">
        <v>44</v>
      </c>
      <c r="J19" s="28">
        <v>27</v>
      </c>
      <c r="K19" s="28">
        <v>25</v>
      </c>
      <c r="L19" s="29" t="s">
        <v>1512</v>
      </c>
      <c r="M19" s="30"/>
      <c r="N19" s="53"/>
    </row>
    <row r="20" spans="1:14" s="126" customFormat="1" ht="86.4">
      <c r="A20" s="68" t="s">
        <v>1097</v>
      </c>
      <c r="B20" s="103" t="s">
        <v>1047</v>
      </c>
      <c r="C20" s="103" t="s">
        <v>1048</v>
      </c>
      <c r="D20" s="109">
        <v>200</v>
      </c>
      <c r="E20" s="105">
        <v>230</v>
      </c>
      <c r="F20" s="107">
        <f>E20/1000*D20</f>
        <v>46</v>
      </c>
      <c r="G20" s="107">
        <v>30</v>
      </c>
      <c r="H20" s="108">
        <f>F20+G20+$H$19</f>
        <v>164</v>
      </c>
      <c r="I20" s="108">
        <f>F20+G20+$I$19</f>
        <v>120</v>
      </c>
      <c r="J20" s="108">
        <f>F20+G20+$J$19</f>
        <v>103</v>
      </c>
      <c r="K20" s="108">
        <f>F20+G20+$K$19</f>
        <v>101</v>
      </c>
      <c r="L20" s="108" t="e">
        <f>F20+G20+$L$19</f>
        <v>#VALUE!</v>
      </c>
      <c r="M20" s="100" t="s">
        <v>1050</v>
      </c>
      <c r="N20" s="99" t="s">
        <v>1034</v>
      </c>
    </row>
    <row r="21" spans="1:14" s="126" customFormat="1" ht="86.4">
      <c r="A21" s="68" t="s">
        <v>1098</v>
      </c>
      <c r="B21" s="103" t="s">
        <v>1063</v>
      </c>
      <c r="C21" s="103" t="s">
        <v>1048</v>
      </c>
      <c r="D21" s="109">
        <v>200</v>
      </c>
      <c r="E21" s="105">
        <v>230</v>
      </c>
      <c r="F21" s="107">
        <f>E21/1000*D21</f>
        <v>46</v>
      </c>
      <c r="G21" s="107">
        <v>30</v>
      </c>
      <c r="H21" s="108">
        <f>F21+G21+$H$19</f>
        <v>164</v>
      </c>
      <c r="I21" s="108">
        <f>F21+G21+$I$19</f>
        <v>120</v>
      </c>
      <c r="J21" s="108">
        <f>F21+G21+$J$19</f>
        <v>103</v>
      </c>
      <c r="K21" s="108">
        <f>F21+G21+$K$19</f>
        <v>101</v>
      </c>
      <c r="L21" s="108" t="e">
        <f>F21+G21+$L$19</f>
        <v>#VALUE!</v>
      </c>
      <c r="M21" s="100" t="s">
        <v>1050</v>
      </c>
      <c r="N21" s="99" t="s">
        <v>1034</v>
      </c>
    </row>
    <row r="22" spans="1:14" s="1" customFormat="1" ht="30" customHeight="1">
      <c r="A22" s="31"/>
      <c r="B22" s="26"/>
      <c r="C22" s="32"/>
      <c r="D22" s="33"/>
      <c r="E22" s="34"/>
      <c r="F22" s="34"/>
      <c r="G22" s="34"/>
      <c r="H22" s="28">
        <v>124</v>
      </c>
      <c r="I22" s="28">
        <v>62</v>
      </c>
      <c r="J22" s="28">
        <v>37</v>
      </c>
      <c r="K22" s="28">
        <v>35</v>
      </c>
      <c r="L22" s="29" t="s">
        <v>1512</v>
      </c>
      <c r="M22" s="30"/>
      <c r="N22" s="53"/>
    </row>
    <row r="23" spans="1:14" s="126" customFormat="1" ht="86.4">
      <c r="A23" s="68" t="s">
        <v>1099</v>
      </c>
      <c r="B23" s="103" t="s">
        <v>1035</v>
      </c>
      <c r="C23" s="103" t="s">
        <v>1055</v>
      </c>
      <c r="D23" s="109">
        <v>30</v>
      </c>
      <c r="E23" s="105">
        <v>2416</v>
      </c>
      <c r="F23" s="107">
        <f t="shared" ref="F23:F25" si="35">E23/1000*D23</f>
        <v>72.48</v>
      </c>
      <c r="G23" s="107">
        <v>60</v>
      </c>
      <c r="H23" s="108">
        <f>F23+G23+$H$22</f>
        <v>256.48</v>
      </c>
      <c r="I23" s="108">
        <f>F23+G23+$I$22</f>
        <v>194.48000000000002</v>
      </c>
      <c r="J23" s="108">
        <f>F23+G23+$J$22</f>
        <v>169.48000000000002</v>
      </c>
      <c r="K23" s="108">
        <f>F23+G23+$K$22</f>
        <v>167.48000000000002</v>
      </c>
      <c r="L23" s="108" t="e">
        <f>F23+G23+$L$22</f>
        <v>#VALUE!</v>
      </c>
      <c r="M23" s="100" t="s">
        <v>1044</v>
      </c>
      <c r="N23" s="99" t="s">
        <v>1214</v>
      </c>
    </row>
    <row r="24" spans="1:14" s="126" customFormat="1" ht="86.4">
      <c r="A24" s="68" t="s">
        <v>1100</v>
      </c>
      <c r="B24" s="103" t="s">
        <v>1059</v>
      </c>
      <c r="C24" s="103" t="s">
        <v>1055</v>
      </c>
      <c r="D24" s="109">
        <v>30</v>
      </c>
      <c r="E24" s="105">
        <v>2416</v>
      </c>
      <c r="F24" s="107">
        <f t="shared" ref="F24" si="36">E24/1000*D24</f>
        <v>72.48</v>
      </c>
      <c r="G24" s="107">
        <v>60</v>
      </c>
      <c r="H24" s="108">
        <f>F24+G24+$H$22</f>
        <v>256.48</v>
      </c>
      <c r="I24" s="108">
        <f>F24+G24+$I$22</f>
        <v>194.48000000000002</v>
      </c>
      <c r="J24" s="108">
        <f>F24+G24+$J$22</f>
        <v>169.48000000000002</v>
      </c>
      <c r="K24" s="108">
        <f>F24+G24+$K$22</f>
        <v>167.48000000000002</v>
      </c>
      <c r="L24" s="108" t="e">
        <f>F24+G24+$L$22</f>
        <v>#VALUE!</v>
      </c>
      <c r="M24" s="100" t="s">
        <v>1044</v>
      </c>
      <c r="N24" s="99" t="s">
        <v>1214</v>
      </c>
    </row>
    <row r="25" spans="1:14" s="1" customFormat="1" ht="86.4">
      <c r="A25" s="68" t="s">
        <v>1101</v>
      </c>
      <c r="B25" s="103" t="s">
        <v>1049</v>
      </c>
      <c r="C25" s="103" t="s">
        <v>1054</v>
      </c>
      <c r="D25" s="109">
        <v>30</v>
      </c>
      <c r="E25" s="106">
        <v>3210</v>
      </c>
      <c r="F25" s="107">
        <f t="shared" si="35"/>
        <v>96.3</v>
      </c>
      <c r="G25" s="107">
        <v>60</v>
      </c>
      <c r="H25" s="108">
        <f t="shared" ref="H25:H29" si="37">F25+G25+$H$22</f>
        <v>280.3</v>
      </c>
      <c r="I25" s="108">
        <f t="shared" ref="I25:I29" si="38">F25+G25+$I$22</f>
        <v>218.3</v>
      </c>
      <c r="J25" s="108">
        <f t="shared" ref="J25:J30" si="39">F25+G25+$J$22</f>
        <v>193.3</v>
      </c>
      <c r="K25" s="108">
        <f t="shared" ref="K25:K29" si="40">F25+G25+$K$22</f>
        <v>191.3</v>
      </c>
      <c r="L25" s="108" t="e">
        <f t="shared" ref="L25:L29" si="41">F25+G25+$L$22</f>
        <v>#VALUE!</v>
      </c>
      <c r="M25" s="100" t="s">
        <v>1043</v>
      </c>
      <c r="N25" s="99" t="s">
        <v>1214</v>
      </c>
    </row>
    <row r="26" spans="1:14" s="1" customFormat="1" ht="86.4">
      <c r="A26" s="68" t="s">
        <v>1102</v>
      </c>
      <c r="B26" s="103" t="s">
        <v>1060</v>
      </c>
      <c r="C26" s="103" t="s">
        <v>1054</v>
      </c>
      <c r="D26" s="109">
        <v>30</v>
      </c>
      <c r="E26" s="106">
        <v>3210</v>
      </c>
      <c r="F26" s="107">
        <f t="shared" ref="F26" si="42">E26/1000*D26</f>
        <v>96.3</v>
      </c>
      <c r="G26" s="107">
        <v>60</v>
      </c>
      <c r="H26" s="108">
        <f t="shared" ref="H26" si="43">F26+G26+$H$22</f>
        <v>280.3</v>
      </c>
      <c r="I26" s="108">
        <f t="shared" ref="I26" si="44">F26+G26+$I$22</f>
        <v>218.3</v>
      </c>
      <c r="J26" s="108">
        <f t="shared" si="39"/>
        <v>193.3</v>
      </c>
      <c r="K26" s="108">
        <f t="shared" ref="K26" si="45">F26+G26+$K$22</f>
        <v>191.3</v>
      </c>
      <c r="L26" s="108" t="e">
        <f t="shared" ref="L26" si="46">F26+G26+$L$22</f>
        <v>#VALUE!</v>
      </c>
      <c r="M26" s="100" t="s">
        <v>1043</v>
      </c>
      <c r="N26" s="99" t="s">
        <v>1214</v>
      </c>
    </row>
    <row r="27" spans="1:14" s="1" customFormat="1" ht="72">
      <c r="A27" s="68" t="s">
        <v>1103</v>
      </c>
      <c r="B27" s="103" t="s">
        <v>1046</v>
      </c>
      <c r="C27" s="103" t="s">
        <v>1056</v>
      </c>
      <c r="D27" s="109">
        <v>100</v>
      </c>
      <c r="E27" s="105">
        <v>1437</v>
      </c>
      <c r="F27" s="107">
        <f t="shared" ref="F27:F29" si="47">E27/1000*D27</f>
        <v>143.70000000000002</v>
      </c>
      <c r="G27" s="107">
        <v>65</v>
      </c>
      <c r="H27" s="108">
        <f t="shared" si="37"/>
        <v>332.70000000000005</v>
      </c>
      <c r="I27" s="108">
        <f t="shared" si="38"/>
        <v>270.70000000000005</v>
      </c>
      <c r="J27" s="108">
        <f t="shared" si="39"/>
        <v>245.70000000000002</v>
      </c>
      <c r="K27" s="108">
        <f t="shared" si="40"/>
        <v>243.70000000000002</v>
      </c>
      <c r="L27" s="108" t="e">
        <f t="shared" si="41"/>
        <v>#VALUE!</v>
      </c>
      <c r="M27" s="100" t="s">
        <v>1029</v>
      </c>
      <c r="N27" s="99" t="s">
        <v>1215</v>
      </c>
    </row>
    <row r="28" spans="1:14" s="1" customFormat="1" ht="72">
      <c r="A28" s="68" t="s">
        <v>1104</v>
      </c>
      <c r="B28" s="103" t="s">
        <v>1061</v>
      </c>
      <c r="C28" s="103" t="s">
        <v>1056</v>
      </c>
      <c r="D28" s="109">
        <v>100</v>
      </c>
      <c r="E28" s="105">
        <v>1437</v>
      </c>
      <c r="F28" s="107">
        <f t="shared" ref="F28" si="48">E28/1000*D28</f>
        <v>143.70000000000002</v>
      </c>
      <c r="G28" s="107">
        <v>65</v>
      </c>
      <c r="H28" s="108">
        <f t="shared" ref="H28" si="49">F28+G28+$H$22</f>
        <v>332.70000000000005</v>
      </c>
      <c r="I28" s="108">
        <f t="shared" ref="I28" si="50">F28+G28+$I$22</f>
        <v>270.70000000000005</v>
      </c>
      <c r="J28" s="108">
        <f t="shared" si="39"/>
        <v>245.70000000000002</v>
      </c>
      <c r="K28" s="108">
        <f t="shared" ref="K28" si="51">F28+G28+$K$22</f>
        <v>243.70000000000002</v>
      </c>
      <c r="L28" s="108" t="e">
        <f t="shared" ref="L28" si="52">F28+G28+$L$22</f>
        <v>#VALUE!</v>
      </c>
      <c r="M28" s="100" t="s">
        <v>1029</v>
      </c>
      <c r="N28" s="99" t="s">
        <v>1215</v>
      </c>
    </row>
    <row r="29" spans="1:14" s="1" customFormat="1" ht="57.6">
      <c r="A29" s="68" t="s">
        <v>1105</v>
      </c>
      <c r="B29" s="103" t="s">
        <v>1037</v>
      </c>
      <c r="C29" s="103" t="s">
        <v>1057</v>
      </c>
      <c r="D29" s="109">
        <v>100</v>
      </c>
      <c r="E29" s="106">
        <v>1100</v>
      </c>
      <c r="F29" s="107">
        <f t="shared" si="47"/>
        <v>110.00000000000001</v>
      </c>
      <c r="G29" s="107">
        <v>65</v>
      </c>
      <c r="H29" s="108">
        <f t="shared" si="37"/>
        <v>299</v>
      </c>
      <c r="I29" s="108">
        <f t="shared" si="38"/>
        <v>237</v>
      </c>
      <c r="J29" s="108">
        <f t="shared" si="39"/>
        <v>212</v>
      </c>
      <c r="K29" s="108">
        <f t="shared" si="40"/>
        <v>210</v>
      </c>
      <c r="L29" s="108" t="e">
        <f t="shared" si="41"/>
        <v>#VALUE!</v>
      </c>
      <c r="M29" s="100" t="s">
        <v>1023</v>
      </c>
      <c r="N29" s="99" t="s">
        <v>1215</v>
      </c>
    </row>
    <row r="30" spans="1:14" s="1" customFormat="1" ht="57.6">
      <c r="A30" s="68" t="s">
        <v>1106</v>
      </c>
      <c r="B30" s="103" t="s">
        <v>1062</v>
      </c>
      <c r="C30" s="103" t="s">
        <v>1057</v>
      </c>
      <c r="D30" s="109">
        <v>100</v>
      </c>
      <c r="E30" s="106">
        <v>1100</v>
      </c>
      <c r="F30" s="107">
        <f t="shared" ref="F30" si="53">E30/1000*D30</f>
        <v>110.00000000000001</v>
      </c>
      <c r="G30" s="107">
        <v>65</v>
      </c>
      <c r="H30" s="108">
        <f t="shared" ref="H30" si="54">F30+G30+$H$22</f>
        <v>299</v>
      </c>
      <c r="I30" s="108">
        <f t="shared" ref="I30" si="55">F30+G30+$I$22</f>
        <v>237</v>
      </c>
      <c r="J30" s="108">
        <f t="shared" si="39"/>
        <v>212</v>
      </c>
      <c r="K30" s="108">
        <f t="shared" ref="K30" si="56">F30+G30+$K$22</f>
        <v>210</v>
      </c>
      <c r="L30" s="108" t="e">
        <f t="shared" ref="L30" si="57">F30+G30+$L$22</f>
        <v>#VALUE!</v>
      </c>
      <c r="M30" s="100" t="s">
        <v>1023</v>
      </c>
      <c r="N30" s="99" t="s">
        <v>1215</v>
      </c>
    </row>
  </sheetData>
  <mergeCells count="11">
    <mergeCell ref="M2:M3"/>
    <mergeCell ref="N2:N3"/>
    <mergeCell ref="D1:F1"/>
    <mergeCell ref="A2:A3"/>
    <mergeCell ref="B2:B3"/>
    <mergeCell ref="C2:C3"/>
    <mergeCell ref="D2:D3"/>
    <mergeCell ref="E2:F2"/>
    <mergeCell ref="G2:G3"/>
    <mergeCell ref="H2:L2"/>
    <mergeCell ref="G1:M1"/>
  </mergeCells>
  <phoneticPr fontId="21" type="noConversion"/>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79998168889431442"/>
  </sheetPr>
  <dimension ref="A1:O19"/>
  <sheetViews>
    <sheetView showGridLines="0" zoomScaleNormal="100" workbookViewId="0">
      <pane xSplit="2" ySplit="3" topLeftCell="C4" activePane="bottomRight" state="frozen"/>
      <selection activeCell="E12" sqref="E12"/>
      <selection pane="topRight" activeCell="E12" sqref="E12"/>
      <selection pane="bottomLeft" activeCell="E12" sqref="E12"/>
      <selection pane="bottomRight" activeCell="L14" sqref="L14"/>
    </sheetView>
  </sheetViews>
  <sheetFormatPr defaultColWidth="8.77734375" defaultRowHeight="14.4"/>
  <cols>
    <col min="1" max="1" width="10" style="5" customWidth="1"/>
    <col min="2" max="2" width="39" style="2" bestFit="1" customWidth="1"/>
    <col min="3" max="3" width="41.33203125" style="2" customWidth="1"/>
    <col min="4" max="4" width="12.6640625" style="3" customWidth="1"/>
    <col min="5" max="12" width="12.6640625" style="6" customWidth="1"/>
    <col min="13" max="13" width="140.77734375" style="4" customWidth="1"/>
    <col min="14" max="14" width="15.6640625" style="55" customWidth="1"/>
  </cols>
  <sheetData>
    <row r="1" spans="1:14" ht="60" customHeight="1">
      <c r="B1" s="42" t="s">
        <v>56</v>
      </c>
      <c r="C1" s="150" t="s">
        <v>1131</v>
      </c>
      <c r="D1" s="247" t="s">
        <v>1313</v>
      </c>
      <c r="E1" s="247"/>
      <c r="F1" s="247"/>
      <c r="G1" s="248" t="s">
        <v>1312</v>
      </c>
      <c r="H1" s="248"/>
      <c r="I1" s="248"/>
      <c r="J1" s="248"/>
      <c r="K1" s="248"/>
      <c r="L1" s="248"/>
      <c r="M1" s="248"/>
    </row>
    <row r="2" spans="1:14" ht="30" customHeight="1">
      <c r="A2" s="249" t="s">
        <v>9</v>
      </c>
      <c r="B2" s="245" t="s">
        <v>8</v>
      </c>
      <c r="C2" s="245" t="s">
        <v>18</v>
      </c>
      <c r="D2" s="245" t="s">
        <v>58</v>
      </c>
      <c r="E2" s="251" t="s">
        <v>53</v>
      </c>
      <c r="F2" s="252"/>
      <c r="G2" s="253" t="s">
        <v>52</v>
      </c>
      <c r="H2" s="255" t="s">
        <v>271</v>
      </c>
      <c r="I2" s="256"/>
      <c r="J2" s="256"/>
      <c r="K2" s="256"/>
      <c r="L2" s="257"/>
      <c r="M2" s="245" t="s">
        <v>11</v>
      </c>
      <c r="N2" s="245" t="s">
        <v>958</v>
      </c>
    </row>
    <row r="3" spans="1:14" s="7" customFormat="1" ht="30" customHeight="1">
      <c r="A3" s="250"/>
      <c r="B3" s="246"/>
      <c r="C3" s="246"/>
      <c r="D3" s="246"/>
      <c r="E3" s="38" t="s">
        <v>54</v>
      </c>
      <c r="F3" s="38" t="s">
        <v>55</v>
      </c>
      <c r="G3" s="254"/>
      <c r="H3" s="38" t="s">
        <v>710</v>
      </c>
      <c r="I3" s="38" t="s">
        <v>306</v>
      </c>
      <c r="J3" s="38" t="s">
        <v>1</v>
      </c>
      <c r="K3" s="38" t="s">
        <v>283</v>
      </c>
      <c r="L3" s="38" t="s">
        <v>297</v>
      </c>
      <c r="M3" s="246"/>
      <c r="N3" s="246"/>
    </row>
    <row r="4" spans="1:14" s="18" customFormat="1" ht="30" customHeight="1">
      <c r="A4" s="35"/>
      <c r="B4" s="26" t="s">
        <v>7</v>
      </c>
      <c r="C4" s="26"/>
      <c r="D4" s="36"/>
      <c r="E4" s="29"/>
      <c r="F4" s="29"/>
      <c r="G4" s="29"/>
      <c r="H4" s="28">
        <v>88</v>
      </c>
      <c r="I4" s="28">
        <v>44</v>
      </c>
      <c r="J4" s="28">
        <v>27</v>
      </c>
      <c r="K4" s="28">
        <v>25</v>
      </c>
      <c r="L4" s="29" t="s">
        <v>1512</v>
      </c>
      <c r="M4" s="37"/>
      <c r="N4" s="52"/>
    </row>
    <row r="5" spans="1:14" s="126" customFormat="1" ht="86.4">
      <c r="A5" s="68" t="s">
        <v>14</v>
      </c>
      <c r="B5" s="103" t="s">
        <v>10</v>
      </c>
      <c r="C5" s="103" t="s">
        <v>44</v>
      </c>
      <c r="D5" s="68">
        <v>320</v>
      </c>
      <c r="E5" s="107">
        <v>380</v>
      </c>
      <c r="F5" s="107">
        <f t="shared" ref="F5:F19" si="0">E5/1000*D5</f>
        <v>121.6</v>
      </c>
      <c r="G5" s="111">
        <v>24</v>
      </c>
      <c r="H5" s="108">
        <f>F5+G5+$H$4</f>
        <v>233.6</v>
      </c>
      <c r="I5" s="108">
        <f>F5+G5+$I$4</f>
        <v>189.6</v>
      </c>
      <c r="J5" s="108">
        <f>F5+G5+$J$4</f>
        <v>172.6</v>
      </c>
      <c r="K5" s="108">
        <f>F5+G5+$K$4</f>
        <v>170.6</v>
      </c>
      <c r="L5" s="108" t="e">
        <f>F5+G5+$L$4</f>
        <v>#VALUE!</v>
      </c>
      <c r="M5" s="100" t="s">
        <v>2</v>
      </c>
      <c r="N5" s="125" t="s">
        <v>0</v>
      </c>
    </row>
    <row r="6" spans="1:14" s="126" customFormat="1" ht="72">
      <c r="A6" s="69" t="s">
        <v>13</v>
      </c>
      <c r="B6" s="102" t="s">
        <v>12</v>
      </c>
      <c r="C6" s="102" t="s">
        <v>45</v>
      </c>
      <c r="D6" s="69">
        <v>320</v>
      </c>
      <c r="E6" s="107">
        <v>350</v>
      </c>
      <c r="F6" s="107">
        <f t="shared" si="0"/>
        <v>112</v>
      </c>
      <c r="G6" s="111">
        <v>24</v>
      </c>
      <c r="H6" s="108">
        <f t="shared" ref="H6:H9" si="1">F6+G6+$H$4</f>
        <v>224</v>
      </c>
      <c r="I6" s="108">
        <f t="shared" ref="I6:I9" si="2">F6+G6+$I$4</f>
        <v>180</v>
      </c>
      <c r="J6" s="108">
        <f t="shared" ref="J6:J9" si="3">F6+G6+$J$4</f>
        <v>163</v>
      </c>
      <c r="K6" s="108">
        <f t="shared" ref="K6:K9" si="4">F6+G6+$K$4</f>
        <v>161</v>
      </c>
      <c r="L6" s="108" t="e">
        <f t="shared" ref="L6:L9" si="5">F6+G6+$L$4</f>
        <v>#VALUE!</v>
      </c>
      <c r="M6" s="98" t="s">
        <v>3</v>
      </c>
      <c r="N6" s="127" t="s">
        <v>0</v>
      </c>
    </row>
    <row r="7" spans="1:14" s="1" customFormat="1" ht="100.8">
      <c r="A7" s="8">
        <v>410404</v>
      </c>
      <c r="B7" s="9" t="s">
        <v>15</v>
      </c>
      <c r="C7" s="9" t="s">
        <v>46</v>
      </c>
      <c r="D7" s="11">
        <v>250</v>
      </c>
      <c r="E7" s="106">
        <v>234</v>
      </c>
      <c r="F7" s="107">
        <f t="shared" si="0"/>
        <v>58.5</v>
      </c>
      <c r="G7" s="106">
        <v>23.17</v>
      </c>
      <c r="H7" s="108">
        <f t="shared" si="1"/>
        <v>169.67000000000002</v>
      </c>
      <c r="I7" s="108">
        <f t="shared" si="2"/>
        <v>125.67</v>
      </c>
      <c r="J7" s="108">
        <f t="shared" si="3"/>
        <v>108.67</v>
      </c>
      <c r="K7" s="108">
        <f t="shared" si="4"/>
        <v>106.67</v>
      </c>
      <c r="L7" s="108" t="e">
        <f t="shared" si="5"/>
        <v>#VALUE!</v>
      </c>
      <c r="M7" s="10" t="s">
        <v>6</v>
      </c>
      <c r="N7" s="57" t="s">
        <v>0</v>
      </c>
    </row>
    <row r="8" spans="1:14" s="1" customFormat="1" ht="100.8">
      <c r="A8" s="8">
        <v>410405</v>
      </c>
      <c r="B8" s="9" t="s">
        <v>16</v>
      </c>
      <c r="C8" s="9" t="s">
        <v>47</v>
      </c>
      <c r="D8" s="11">
        <v>250</v>
      </c>
      <c r="E8" s="106">
        <v>288</v>
      </c>
      <c r="F8" s="107">
        <f t="shared" si="0"/>
        <v>72</v>
      </c>
      <c r="G8" s="106">
        <v>23.17</v>
      </c>
      <c r="H8" s="108">
        <f t="shared" si="1"/>
        <v>183.17000000000002</v>
      </c>
      <c r="I8" s="108">
        <f t="shared" si="2"/>
        <v>139.17000000000002</v>
      </c>
      <c r="J8" s="108">
        <f t="shared" si="3"/>
        <v>122.17</v>
      </c>
      <c r="K8" s="108">
        <f t="shared" si="4"/>
        <v>120.17</v>
      </c>
      <c r="L8" s="108" t="e">
        <f t="shared" si="5"/>
        <v>#VALUE!</v>
      </c>
      <c r="M8" s="10" t="s">
        <v>5</v>
      </c>
      <c r="N8" s="57" t="s">
        <v>0</v>
      </c>
    </row>
    <row r="9" spans="1:14" s="1" customFormat="1" ht="100.8">
      <c r="A9" s="19">
        <v>410406</v>
      </c>
      <c r="B9" s="20" t="s">
        <v>17</v>
      </c>
      <c r="C9" s="20" t="s">
        <v>48</v>
      </c>
      <c r="D9" s="21">
        <v>250</v>
      </c>
      <c r="E9" s="106">
        <v>364</v>
      </c>
      <c r="F9" s="107">
        <f t="shared" si="0"/>
        <v>91</v>
      </c>
      <c r="G9" s="106">
        <v>23.17</v>
      </c>
      <c r="H9" s="108">
        <f t="shared" si="1"/>
        <v>202.17000000000002</v>
      </c>
      <c r="I9" s="108">
        <f t="shared" si="2"/>
        <v>158.17000000000002</v>
      </c>
      <c r="J9" s="108">
        <f t="shared" si="3"/>
        <v>141.17000000000002</v>
      </c>
      <c r="K9" s="108">
        <f t="shared" si="4"/>
        <v>139.17000000000002</v>
      </c>
      <c r="L9" s="108" t="e">
        <f t="shared" si="5"/>
        <v>#VALUE!</v>
      </c>
      <c r="M9" s="22" t="s">
        <v>4</v>
      </c>
      <c r="N9" s="58" t="s">
        <v>0</v>
      </c>
    </row>
    <row r="10" spans="1:14" s="1" customFormat="1" ht="30" customHeight="1">
      <c r="A10" s="31"/>
      <c r="B10" s="26" t="s">
        <v>19</v>
      </c>
      <c r="C10" s="32"/>
      <c r="D10" s="33"/>
      <c r="E10" s="34"/>
      <c r="F10" s="34"/>
      <c r="G10" s="34"/>
      <c r="H10" s="28">
        <v>84</v>
      </c>
      <c r="I10" s="28">
        <v>42</v>
      </c>
      <c r="J10" s="28">
        <v>24</v>
      </c>
      <c r="K10" s="28">
        <v>22</v>
      </c>
      <c r="L10" s="29" t="s">
        <v>1512</v>
      </c>
      <c r="M10" s="30"/>
      <c r="N10" s="53"/>
    </row>
    <row r="11" spans="1:14" s="1" customFormat="1" ht="86.4">
      <c r="A11" s="14" t="s">
        <v>20</v>
      </c>
      <c r="B11" s="15" t="s">
        <v>21</v>
      </c>
      <c r="C11" s="15" t="s">
        <v>49</v>
      </c>
      <c r="D11" s="23">
        <v>250</v>
      </c>
      <c r="E11" s="106">
        <v>170</v>
      </c>
      <c r="F11" s="107">
        <f t="shared" si="0"/>
        <v>42.5</v>
      </c>
      <c r="G11" s="107">
        <v>23.17</v>
      </c>
      <c r="H11" s="108">
        <f>F11+G11+$H$14</f>
        <v>149.67000000000002</v>
      </c>
      <c r="I11" s="108">
        <f>F11+G11+$I$14</f>
        <v>107.67</v>
      </c>
      <c r="J11" s="108">
        <f>F11+G11+$J$14</f>
        <v>89.67</v>
      </c>
      <c r="K11" s="108">
        <f>F11+G11+$K$14</f>
        <v>87.67</v>
      </c>
      <c r="L11" s="108" t="e">
        <f>F11+G11+$L$14</f>
        <v>#VALUE!</v>
      </c>
      <c r="M11" s="17" t="s">
        <v>305</v>
      </c>
      <c r="N11" s="56" t="s">
        <v>0</v>
      </c>
    </row>
    <row r="12" spans="1:14" s="1" customFormat="1" ht="86.4">
      <c r="A12" s="8" t="s">
        <v>23</v>
      </c>
      <c r="B12" s="9" t="s">
        <v>25</v>
      </c>
      <c r="C12" s="9" t="s">
        <v>50</v>
      </c>
      <c r="D12" s="11">
        <v>250</v>
      </c>
      <c r="E12" s="106">
        <v>170</v>
      </c>
      <c r="F12" s="107">
        <f t="shared" si="0"/>
        <v>42.5</v>
      </c>
      <c r="G12" s="107">
        <v>23.17</v>
      </c>
      <c r="H12" s="108">
        <f t="shared" ref="H12" si="6">F12+G12+$H$14</f>
        <v>149.67000000000002</v>
      </c>
      <c r="I12" s="108">
        <f t="shared" ref="I12" si="7">F12+G12+$I$14</f>
        <v>107.67</v>
      </c>
      <c r="J12" s="108">
        <f t="shared" ref="J12" si="8">F12+G12+$J$14</f>
        <v>89.67</v>
      </c>
      <c r="K12" s="108">
        <f t="shared" ref="K12" si="9">F12+G12+$K$14</f>
        <v>87.67</v>
      </c>
      <c r="L12" s="108" t="e">
        <f t="shared" ref="L12" si="10">F12+G12+$L$14</f>
        <v>#VALUE!</v>
      </c>
      <c r="M12" s="10" t="s">
        <v>22</v>
      </c>
      <c r="N12" s="57" t="s">
        <v>0</v>
      </c>
    </row>
    <row r="13" spans="1:14" s="126" customFormat="1" ht="86.4">
      <c r="A13" s="113" t="s">
        <v>24</v>
      </c>
      <c r="B13" s="114" t="s">
        <v>26</v>
      </c>
      <c r="C13" s="114" t="s">
        <v>51</v>
      </c>
      <c r="D13" s="115">
        <v>250</v>
      </c>
      <c r="E13" s="230">
        <v>180</v>
      </c>
      <c r="F13" s="227">
        <f t="shared" si="0"/>
        <v>45</v>
      </c>
      <c r="G13" s="227">
        <v>23.17</v>
      </c>
      <c r="H13" s="228">
        <f>F13+G13+$H$10</f>
        <v>152.17000000000002</v>
      </c>
      <c r="I13" s="228">
        <f>F13+G13+$I$10</f>
        <v>110.17</v>
      </c>
      <c r="J13" s="228">
        <f>F13+G13+$J$10</f>
        <v>92.17</v>
      </c>
      <c r="K13" s="228">
        <f>F13+G13+$K$10</f>
        <v>90.17</v>
      </c>
      <c r="L13" s="228" t="e">
        <f>F13+G13+$L$10</f>
        <v>#VALUE!</v>
      </c>
      <c r="M13" s="132" t="s">
        <v>27</v>
      </c>
      <c r="N13" s="133" t="s">
        <v>0</v>
      </c>
    </row>
    <row r="14" spans="1:14" ht="30" customHeight="1">
      <c r="A14" s="25"/>
      <c r="B14" s="26" t="s">
        <v>28</v>
      </c>
      <c r="C14" s="26"/>
      <c r="D14" s="27"/>
      <c r="E14" s="48"/>
      <c r="F14" s="48"/>
      <c r="G14" s="28"/>
      <c r="H14" s="28">
        <v>84</v>
      </c>
      <c r="I14" s="28">
        <v>42</v>
      </c>
      <c r="J14" s="28">
        <v>24</v>
      </c>
      <c r="K14" s="28">
        <v>22</v>
      </c>
      <c r="L14" s="29" t="s">
        <v>1512</v>
      </c>
      <c r="M14" s="30"/>
      <c r="N14" s="54"/>
    </row>
    <row r="15" spans="1:14" ht="72">
      <c r="A15" s="24">
        <v>380401</v>
      </c>
      <c r="B15" s="15" t="s">
        <v>31</v>
      </c>
      <c r="C15" s="15" t="s">
        <v>41</v>
      </c>
      <c r="D15" s="14">
        <v>320</v>
      </c>
      <c r="E15" s="116">
        <v>136</v>
      </c>
      <c r="F15" s="107">
        <f t="shared" si="0"/>
        <v>43.52</v>
      </c>
      <c r="G15" s="111">
        <v>24</v>
      </c>
      <c r="H15" s="108">
        <f>F15+G15+$H$14</f>
        <v>151.52000000000001</v>
      </c>
      <c r="I15" s="108">
        <f>F15+G15+$I$14</f>
        <v>109.52000000000001</v>
      </c>
      <c r="J15" s="108">
        <f>F15+G15+$J$14</f>
        <v>91.52000000000001</v>
      </c>
      <c r="K15" s="108">
        <f>F15+G15+$K$14</f>
        <v>89.52000000000001</v>
      </c>
      <c r="L15" s="108" t="e">
        <f>F15+G15+$L$14</f>
        <v>#VALUE!</v>
      </c>
      <c r="M15" s="17" t="s">
        <v>36</v>
      </c>
      <c r="N15" s="56" t="s">
        <v>0</v>
      </c>
    </row>
    <row r="16" spans="1:14" ht="72">
      <c r="A16" s="12">
        <v>380402</v>
      </c>
      <c r="B16" s="9" t="s">
        <v>32</v>
      </c>
      <c r="C16" s="9" t="s">
        <v>40</v>
      </c>
      <c r="D16" s="8">
        <v>320</v>
      </c>
      <c r="E16" s="116">
        <v>136</v>
      </c>
      <c r="F16" s="107">
        <f t="shared" si="0"/>
        <v>43.52</v>
      </c>
      <c r="G16" s="111">
        <v>24</v>
      </c>
      <c r="H16" s="108">
        <f t="shared" ref="H16:H19" si="11">F16+G16+$H$14</f>
        <v>151.52000000000001</v>
      </c>
      <c r="I16" s="108">
        <f t="shared" ref="I16:I19" si="12">F16+G16+$I$14</f>
        <v>109.52000000000001</v>
      </c>
      <c r="J16" s="108">
        <f t="shared" ref="J16:J19" si="13">F16+G16+$J$14</f>
        <v>91.52000000000001</v>
      </c>
      <c r="K16" s="108">
        <f t="shared" ref="K16:K19" si="14">F16+G16+$K$14</f>
        <v>89.52000000000001</v>
      </c>
      <c r="L16" s="108" t="e">
        <f t="shared" ref="L16:L19" si="15">F16+G16+$L$14</f>
        <v>#VALUE!</v>
      </c>
      <c r="M16" s="10" t="s">
        <v>37</v>
      </c>
      <c r="N16" s="57" t="s">
        <v>0</v>
      </c>
    </row>
    <row r="17" spans="1:15" ht="86.4">
      <c r="A17" s="12">
        <v>380403</v>
      </c>
      <c r="B17" s="9" t="s">
        <v>33</v>
      </c>
      <c r="C17" s="9" t="s">
        <v>39</v>
      </c>
      <c r="D17" s="8">
        <v>320</v>
      </c>
      <c r="E17" s="116">
        <v>136</v>
      </c>
      <c r="F17" s="107">
        <f t="shared" si="0"/>
        <v>43.52</v>
      </c>
      <c r="G17" s="111">
        <v>24</v>
      </c>
      <c r="H17" s="108">
        <f t="shared" si="11"/>
        <v>151.52000000000001</v>
      </c>
      <c r="I17" s="108">
        <f t="shared" si="12"/>
        <v>109.52000000000001</v>
      </c>
      <c r="J17" s="108">
        <f t="shared" si="13"/>
        <v>91.52000000000001</v>
      </c>
      <c r="K17" s="108">
        <f t="shared" si="14"/>
        <v>89.52000000000001</v>
      </c>
      <c r="L17" s="108" t="e">
        <f t="shared" si="15"/>
        <v>#VALUE!</v>
      </c>
      <c r="M17" s="10" t="s">
        <v>38</v>
      </c>
      <c r="N17" s="57" t="s">
        <v>0</v>
      </c>
    </row>
    <row r="18" spans="1:15" ht="86.4">
      <c r="A18" s="12">
        <v>380404</v>
      </c>
      <c r="B18" s="9" t="s">
        <v>29</v>
      </c>
      <c r="C18" s="9" t="s">
        <v>43</v>
      </c>
      <c r="D18" s="8">
        <v>320</v>
      </c>
      <c r="E18" s="116">
        <v>136</v>
      </c>
      <c r="F18" s="107">
        <f t="shared" si="0"/>
        <v>43.52</v>
      </c>
      <c r="G18" s="111">
        <v>24</v>
      </c>
      <c r="H18" s="108">
        <f t="shared" si="11"/>
        <v>151.52000000000001</v>
      </c>
      <c r="I18" s="108">
        <f t="shared" si="12"/>
        <v>109.52000000000001</v>
      </c>
      <c r="J18" s="108">
        <f t="shared" si="13"/>
        <v>91.52000000000001</v>
      </c>
      <c r="K18" s="108">
        <f t="shared" si="14"/>
        <v>89.52000000000001</v>
      </c>
      <c r="L18" s="108" t="e">
        <f t="shared" si="15"/>
        <v>#VALUE!</v>
      </c>
      <c r="M18" s="98" t="s">
        <v>34</v>
      </c>
      <c r="N18" s="57" t="s">
        <v>0</v>
      </c>
      <c r="O18" s="3"/>
    </row>
    <row r="19" spans="1:15" s="130" customFormat="1" ht="72">
      <c r="A19" s="110">
        <v>380405</v>
      </c>
      <c r="B19" s="102" t="s">
        <v>30</v>
      </c>
      <c r="C19" s="102" t="s">
        <v>42</v>
      </c>
      <c r="D19" s="69">
        <v>320</v>
      </c>
      <c r="E19" s="116">
        <v>136</v>
      </c>
      <c r="F19" s="107">
        <f t="shared" si="0"/>
        <v>43.52</v>
      </c>
      <c r="G19" s="111">
        <v>24</v>
      </c>
      <c r="H19" s="108">
        <f t="shared" si="11"/>
        <v>151.52000000000001</v>
      </c>
      <c r="I19" s="108">
        <f t="shared" si="12"/>
        <v>109.52000000000001</v>
      </c>
      <c r="J19" s="108">
        <f t="shared" si="13"/>
        <v>91.52000000000001</v>
      </c>
      <c r="K19" s="108">
        <f t="shared" si="14"/>
        <v>89.52000000000001</v>
      </c>
      <c r="L19" s="108" t="e">
        <f t="shared" si="15"/>
        <v>#VALUE!</v>
      </c>
      <c r="M19" s="98" t="s">
        <v>35</v>
      </c>
      <c r="N19" s="127" t="s">
        <v>0</v>
      </c>
      <c r="O19" s="134"/>
    </row>
  </sheetData>
  <mergeCells count="11">
    <mergeCell ref="N2:N3"/>
    <mergeCell ref="M2:M3"/>
    <mergeCell ref="G2:G3"/>
    <mergeCell ref="H2:L2"/>
    <mergeCell ref="D1:F1"/>
    <mergeCell ref="G1:M1"/>
    <mergeCell ref="B2:B3"/>
    <mergeCell ref="A2:A3"/>
    <mergeCell ref="D2:D3"/>
    <mergeCell ref="C2:C3"/>
    <mergeCell ref="E2:F2"/>
  </mergeCells>
  <hyperlinks>
    <hyperlink ref="N6" r:id="rId1" xr:uid="{00000000-0004-0000-0100-000000000000}"/>
    <hyperlink ref="N5" r:id="rId2" display="страница на сайте" xr:uid="{00000000-0004-0000-0100-000001000000}"/>
    <hyperlink ref="N7" r:id="rId3" xr:uid="{00000000-0004-0000-0100-000002000000}"/>
    <hyperlink ref="N8" r:id="rId4" xr:uid="{00000000-0004-0000-0100-000003000000}"/>
    <hyperlink ref="N9" r:id="rId5" xr:uid="{00000000-0004-0000-0100-000004000000}"/>
    <hyperlink ref="N11" r:id="rId6" xr:uid="{00000000-0004-0000-0100-000005000000}"/>
    <hyperlink ref="N12" r:id="rId7" xr:uid="{00000000-0004-0000-0100-000006000000}"/>
    <hyperlink ref="N13" r:id="rId8" xr:uid="{00000000-0004-0000-0100-000007000000}"/>
    <hyperlink ref="N16" r:id="rId9" display="страница на сайте" xr:uid="{00000000-0004-0000-0100-000008000000}"/>
    <hyperlink ref="N17" r:id="rId10" display="страница на сайте" xr:uid="{00000000-0004-0000-0100-000009000000}"/>
    <hyperlink ref="N15" r:id="rId11" display="страница на сайте" xr:uid="{00000000-0004-0000-0100-00000A000000}"/>
    <hyperlink ref="N18" r:id="rId12" display="страница на сайте" xr:uid="{00000000-0004-0000-0100-00000B000000}"/>
    <hyperlink ref="N19" r:id="rId13" display="страница на сайте" xr:uid="{00000000-0004-0000-0100-00000C000000}"/>
  </hyperlinks>
  <pageMargins left="0.7" right="0.7" top="0.75" bottom="0.75" header="0.3" footer="0.3"/>
  <pageSetup paperSize="9" scale="37" orientation="landscape" r:id="rId14"/>
  <ignoredErrors>
    <ignoredError sqref="A5:A6" numberStoredAsText="1"/>
  </ignoredErrors>
  <drawing r:id="rId1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79998168889431442"/>
  </sheetPr>
  <dimension ref="A1:N24"/>
  <sheetViews>
    <sheetView showGridLines="0" zoomScaleNormal="100" workbookViewId="0">
      <pane xSplit="2" ySplit="3" topLeftCell="C7" activePane="bottomRight" state="frozen"/>
      <selection activeCell="E12" sqref="E12"/>
      <selection pane="topRight" activeCell="E12" sqref="E12"/>
      <selection pane="bottomLeft" activeCell="E12" sqref="E12"/>
      <selection pane="bottomRight" activeCell="B8" sqref="B8"/>
    </sheetView>
  </sheetViews>
  <sheetFormatPr defaultColWidth="8.77734375" defaultRowHeight="14.4"/>
  <cols>
    <col min="1" max="1" width="10" style="5" customWidth="1"/>
    <col min="2" max="2" width="39" style="2" bestFit="1" customWidth="1"/>
    <col min="3" max="3" width="42" style="2" customWidth="1"/>
    <col min="4" max="4" width="12.6640625" style="3" customWidth="1"/>
    <col min="5" max="12" width="12.6640625" style="6" customWidth="1"/>
    <col min="13" max="13" width="140.77734375" style="4" customWidth="1"/>
    <col min="14" max="14" width="15.6640625" style="55" customWidth="1"/>
  </cols>
  <sheetData>
    <row r="1" spans="1:14" ht="60" customHeight="1">
      <c r="B1" s="42" t="s">
        <v>56</v>
      </c>
      <c r="C1" s="150" t="s">
        <v>1131</v>
      </c>
      <c r="D1" s="247" t="s">
        <v>1129</v>
      </c>
      <c r="E1" s="247"/>
      <c r="F1" s="247"/>
      <c r="G1" s="248" t="s">
        <v>1312</v>
      </c>
      <c r="H1" s="248"/>
      <c r="I1" s="248"/>
      <c r="J1" s="248"/>
      <c r="K1" s="248"/>
      <c r="L1" s="248"/>
      <c r="M1" s="248"/>
    </row>
    <row r="2" spans="1:14" ht="30" customHeight="1">
      <c r="A2" s="249" t="s">
        <v>9</v>
      </c>
      <c r="B2" s="245" t="s">
        <v>8</v>
      </c>
      <c r="C2" s="245" t="s">
        <v>18</v>
      </c>
      <c r="D2" s="245" t="s">
        <v>58</v>
      </c>
      <c r="E2" s="251" t="s">
        <v>53</v>
      </c>
      <c r="F2" s="252"/>
      <c r="G2" s="253" t="s">
        <v>52</v>
      </c>
      <c r="H2" s="255" t="s">
        <v>271</v>
      </c>
      <c r="I2" s="256"/>
      <c r="J2" s="256"/>
      <c r="K2" s="256"/>
      <c r="L2" s="257"/>
      <c r="M2" s="245" t="s">
        <v>11</v>
      </c>
      <c r="N2" s="245" t="s">
        <v>958</v>
      </c>
    </row>
    <row r="3" spans="1:14" s="7" customFormat="1" ht="30" customHeight="1">
      <c r="A3" s="250"/>
      <c r="B3" s="246"/>
      <c r="C3" s="246"/>
      <c r="D3" s="246"/>
      <c r="E3" s="38" t="s">
        <v>54</v>
      </c>
      <c r="F3" s="38" t="s">
        <v>55</v>
      </c>
      <c r="G3" s="254"/>
      <c r="H3" s="38" t="s">
        <v>710</v>
      </c>
      <c r="I3" s="38" t="s">
        <v>306</v>
      </c>
      <c r="J3" s="38" t="s">
        <v>1</v>
      </c>
      <c r="K3" s="38" t="s">
        <v>283</v>
      </c>
      <c r="L3" s="38" t="s">
        <v>297</v>
      </c>
      <c r="M3" s="246"/>
      <c r="N3" s="246"/>
    </row>
    <row r="4" spans="1:14" s="18" customFormat="1" ht="30" customHeight="1">
      <c r="A4" s="35"/>
      <c r="B4" s="26" t="s">
        <v>828</v>
      </c>
      <c r="C4" s="26"/>
      <c r="D4" s="36"/>
      <c r="E4" s="29"/>
      <c r="F4" s="29"/>
      <c r="G4" s="29"/>
      <c r="H4" s="28">
        <v>98</v>
      </c>
      <c r="I4" s="28">
        <v>49</v>
      </c>
      <c r="J4" s="28">
        <v>29</v>
      </c>
      <c r="K4" s="221">
        <v>14</v>
      </c>
      <c r="L4" s="29" t="s">
        <v>1512</v>
      </c>
      <c r="M4" s="37"/>
      <c r="N4" s="52"/>
    </row>
    <row r="5" spans="1:14" s="1" customFormat="1" ht="244.8">
      <c r="A5" s="69" t="s">
        <v>834</v>
      </c>
      <c r="B5" s="102" t="s">
        <v>829</v>
      </c>
      <c r="C5" s="102" t="s">
        <v>832</v>
      </c>
      <c r="D5" s="69">
        <v>250</v>
      </c>
      <c r="E5" s="106">
        <v>180</v>
      </c>
      <c r="F5" s="107">
        <f t="shared" ref="F5:F6" si="0">E5/1000*D5</f>
        <v>45</v>
      </c>
      <c r="G5" s="106">
        <v>30</v>
      </c>
      <c r="H5" s="108">
        <f t="shared" ref="H5:H6" si="1">F5+G5+$H$4</f>
        <v>173</v>
      </c>
      <c r="I5" s="108">
        <f t="shared" ref="I5:I6" si="2">F5+G5+$I$4</f>
        <v>124</v>
      </c>
      <c r="J5" s="108">
        <f t="shared" ref="J5:J6" si="3">F5+G5+$J$4</f>
        <v>104</v>
      </c>
      <c r="K5" s="108">
        <f t="shared" ref="K5:K6" si="4">F5+G5+$K$4</f>
        <v>89</v>
      </c>
      <c r="L5" s="108" t="e">
        <f t="shared" ref="L5:L6" si="5">F5+G5+$L$4</f>
        <v>#VALUE!</v>
      </c>
      <c r="M5" s="10" t="s">
        <v>830</v>
      </c>
      <c r="N5" s="64" t="s">
        <v>914</v>
      </c>
    </row>
    <row r="6" spans="1:14" s="1" customFormat="1" ht="273.60000000000002">
      <c r="A6" s="69" t="s">
        <v>835</v>
      </c>
      <c r="B6" s="102" t="s">
        <v>831</v>
      </c>
      <c r="C6" s="102" t="s">
        <v>833</v>
      </c>
      <c r="D6" s="104">
        <v>250</v>
      </c>
      <c r="E6" s="106">
        <v>246</v>
      </c>
      <c r="F6" s="107">
        <f t="shared" si="0"/>
        <v>61.5</v>
      </c>
      <c r="G6" s="106">
        <v>30</v>
      </c>
      <c r="H6" s="108">
        <f t="shared" si="1"/>
        <v>189.5</v>
      </c>
      <c r="I6" s="108">
        <f t="shared" si="2"/>
        <v>140.5</v>
      </c>
      <c r="J6" s="108">
        <f t="shared" si="3"/>
        <v>120.5</v>
      </c>
      <c r="K6" s="108">
        <f t="shared" si="4"/>
        <v>105.5</v>
      </c>
      <c r="L6" s="108" t="e">
        <f t="shared" si="5"/>
        <v>#VALUE!</v>
      </c>
      <c r="M6" s="10" t="s">
        <v>942</v>
      </c>
      <c r="N6" s="64" t="s">
        <v>914</v>
      </c>
    </row>
    <row r="7" spans="1:14" s="18" customFormat="1" ht="30" customHeight="1">
      <c r="A7" s="35"/>
      <c r="B7" s="26" t="s">
        <v>57</v>
      </c>
      <c r="C7" s="26"/>
      <c r="D7" s="36"/>
      <c r="E7" s="29"/>
      <c r="F7" s="29"/>
      <c r="G7" s="29"/>
      <c r="H7" s="28">
        <v>98</v>
      </c>
      <c r="I7" s="28">
        <v>49</v>
      </c>
      <c r="J7" s="28">
        <v>29</v>
      </c>
      <c r="K7" s="221">
        <v>14</v>
      </c>
      <c r="L7" s="29" t="s">
        <v>1512</v>
      </c>
      <c r="M7" s="37"/>
      <c r="N7" s="52"/>
    </row>
    <row r="8" spans="1:14" s="1" customFormat="1" ht="57.6" customHeight="1">
      <c r="A8" s="236"/>
      <c r="B8" s="237" t="s">
        <v>1509</v>
      </c>
      <c r="C8" s="237" t="s">
        <v>1510</v>
      </c>
      <c r="D8" s="236">
        <v>250</v>
      </c>
      <c r="E8" s="230">
        <v>377</v>
      </c>
      <c r="F8" s="227">
        <f t="shared" ref="F8" si="6">E8/1000*D8</f>
        <v>94.25</v>
      </c>
      <c r="G8" s="230">
        <v>41.52</v>
      </c>
      <c r="H8" s="228">
        <f t="shared" ref="H8" si="7">F8+G8+$H$7</f>
        <v>233.77</v>
      </c>
      <c r="I8" s="228">
        <f t="shared" ref="I8" si="8">F8+G8+$I$7</f>
        <v>184.77</v>
      </c>
      <c r="J8" s="228">
        <f t="shared" ref="J8" si="9">F8+G8+$J$7</f>
        <v>164.77</v>
      </c>
      <c r="K8" s="228">
        <f t="shared" ref="K8" si="10">F8+G8+$K$7</f>
        <v>149.77000000000001</v>
      </c>
      <c r="L8" s="228" t="e">
        <f t="shared" ref="L8" si="11">F8+G8+$L$7</f>
        <v>#VALUE!</v>
      </c>
      <c r="M8" s="238" t="s">
        <v>1508</v>
      </c>
      <c r="N8" s="239"/>
    </row>
    <row r="9" spans="1:14" s="1" customFormat="1" ht="57.6">
      <c r="A9" s="8" t="s">
        <v>59</v>
      </c>
      <c r="B9" s="9" t="s">
        <v>60</v>
      </c>
      <c r="C9" s="9" t="s">
        <v>85</v>
      </c>
      <c r="D9" s="8">
        <v>250</v>
      </c>
      <c r="E9" s="106">
        <v>259</v>
      </c>
      <c r="F9" s="107">
        <f t="shared" ref="F9:F24" si="12">E9/1000*D9</f>
        <v>64.75</v>
      </c>
      <c r="G9" s="106">
        <v>41.52</v>
      </c>
      <c r="H9" s="108">
        <f t="shared" ref="H9:H15" si="13">F9+G9+$H$7</f>
        <v>204.27</v>
      </c>
      <c r="I9" s="108">
        <f t="shared" ref="I9:I15" si="14">F9+G9+$I$7</f>
        <v>155.27000000000001</v>
      </c>
      <c r="J9" s="108">
        <f t="shared" ref="J9:J15" si="15">F9+G9+$J$7</f>
        <v>135.27000000000001</v>
      </c>
      <c r="K9" s="108">
        <f t="shared" ref="K9:K15" si="16">F9+G9+$K$7</f>
        <v>120.27000000000001</v>
      </c>
      <c r="L9" s="108" t="e">
        <f t="shared" ref="L9:L15" si="17">F9+G9+$L$7</f>
        <v>#VALUE!</v>
      </c>
      <c r="M9" s="98" t="s">
        <v>1507</v>
      </c>
      <c r="N9" s="57" t="s">
        <v>0</v>
      </c>
    </row>
    <row r="10" spans="1:14" s="1" customFormat="1" ht="57.6">
      <c r="A10" s="8">
        <v>380601</v>
      </c>
      <c r="B10" s="9" t="s">
        <v>61</v>
      </c>
      <c r="C10" s="9" t="s">
        <v>82</v>
      </c>
      <c r="D10" s="11">
        <v>250</v>
      </c>
      <c r="E10" s="106">
        <v>163</v>
      </c>
      <c r="F10" s="107">
        <f t="shared" si="12"/>
        <v>40.75</v>
      </c>
      <c r="G10" s="106">
        <v>41.52</v>
      </c>
      <c r="H10" s="108">
        <f t="shared" si="13"/>
        <v>180.27</v>
      </c>
      <c r="I10" s="108">
        <f t="shared" si="14"/>
        <v>131.27000000000001</v>
      </c>
      <c r="J10" s="108">
        <f t="shared" si="15"/>
        <v>111.27000000000001</v>
      </c>
      <c r="K10" s="108">
        <f t="shared" si="16"/>
        <v>96.27000000000001</v>
      </c>
      <c r="L10" s="108" t="e">
        <f t="shared" si="17"/>
        <v>#VALUE!</v>
      </c>
      <c r="M10" s="98" t="s">
        <v>67</v>
      </c>
      <c r="N10" s="57" t="s">
        <v>0</v>
      </c>
    </row>
    <row r="11" spans="1:14" s="1" customFormat="1" ht="57.6">
      <c r="A11" s="69">
        <v>380602</v>
      </c>
      <c r="B11" s="102" t="s">
        <v>62</v>
      </c>
      <c r="C11" s="102" t="s">
        <v>83</v>
      </c>
      <c r="D11" s="104">
        <v>250</v>
      </c>
      <c r="E11" s="106">
        <v>163</v>
      </c>
      <c r="F11" s="107">
        <f t="shared" si="12"/>
        <v>40.75</v>
      </c>
      <c r="G11" s="106">
        <v>41.52</v>
      </c>
      <c r="H11" s="108">
        <f t="shared" si="13"/>
        <v>180.27</v>
      </c>
      <c r="I11" s="108">
        <f t="shared" si="14"/>
        <v>131.27000000000001</v>
      </c>
      <c r="J11" s="108">
        <f t="shared" si="15"/>
        <v>111.27000000000001</v>
      </c>
      <c r="K11" s="108">
        <f t="shared" si="16"/>
        <v>96.27000000000001</v>
      </c>
      <c r="L11" s="108" t="e">
        <f t="shared" si="17"/>
        <v>#VALUE!</v>
      </c>
      <c r="M11" s="98" t="s">
        <v>68</v>
      </c>
      <c r="N11" s="57" t="s">
        <v>0</v>
      </c>
    </row>
    <row r="12" spans="1:14" s="1" customFormat="1" ht="43.2">
      <c r="A12" s="69">
        <v>380603</v>
      </c>
      <c r="B12" s="102" t="s">
        <v>63</v>
      </c>
      <c r="C12" s="102" t="s">
        <v>84</v>
      </c>
      <c r="D12" s="104">
        <v>250</v>
      </c>
      <c r="E12" s="106">
        <v>163</v>
      </c>
      <c r="F12" s="107">
        <f t="shared" si="12"/>
        <v>40.75</v>
      </c>
      <c r="G12" s="106">
        <v>41.52</v>
      </c>
      <c r="H12" s="108">
        <f t="shared" si="13"/>
        <v>180.27</v>
      </c>
      <c r="I12" s="108">
        <f t="shared" si="14"/>
        <v>131.27000000000001</v>
      </c>
      <c r="J12" s="108">
        <f t="shared" si="15"/>
        <v>111.27000000000001</v>
      </c>
      <c r="K12" s="108">
        <f t="shared" si="16"/>
        <v>96.27000000000001</v>
      </c>
      <c r="L12" s="108" t="e">
        <f t="shared" si="17"/>
        <v>#VALUE!</v>
      </c>
      <c r="M12" s="98" t="s">
        <v>67</v>
      </c>
      <c r="N12" s="57" t="s">
        <v>0</v>
      </c>
    </row>
    <row r="13" spans="1:14" s="1" customFormat="1" ht="72">
      <c r="A13" s="69">
        <v>410601</v>
      </c>
      <c r="B13" s="102" t="s">
        <v>64</v>
      </c>
      <c r="C13" s="102" t="s">
        <v>79</v>
      </c>
      <c r="D13" s="104">
        <v>220</v>
      </c>
      <c r="E13" s="106">
        <v>189</v>
      </c>
      <c r="F13" s="107">
        <f t="shared" si="12"/>
        <v>41.58</v>
      </c>
      <c r="G13" s="106">
        <v>41.52</v>
      </c>
      <c r="H13" s="108">
        <f t="shared" si="13"/>
        <v>181.1</v>
      </c>
      <c r="I13" s="108">
        <f t="shared" si="14"/>
        <v>132.1</v>
      </c>
      <c r="J13" s="108">
        <f t="shared" si="15"/>
        <v>112.1</v>
      </c>
      <c r="K13" s="108">
        <f t="shared" si="16"/>
        <v>97.1</v>
      </c>
      <c r="L13" s="108" t="e">
        <f t="shared" si="17"/>
        <v>#VALUE!</v>
      </c>
      <c r="M13" s="98" t="s">
        <v>69</v>
      </c>
      <c r="N13" s="57" t="s">
        <v>0</v>
      </c>
    </row>
    <row r="14" spans="1:14" s="1" customFormat="1" ht="43.2">
      <c r="A14" s="69">
        <v>410602</v>
      </c>
      <c r="B14" s="102" t="s">
        <v>65</v>
      </c>
      <c r="C14" s="102" t="s">
        <v>80</v>
      </c>
      <c r="D14" s="104">
        <v>220</v>
      </c>
      <c r="E14" s="106">
        <v>189</v>
      </c>
      <c r="F14" s="107">
        <f t="shared" si="12"/>
        <v>41.58</v>
      </c>
      <c r="G14" s="106">
        <v>41.52</v>
      </c>
      <c r="H14" s="108">
        <f t="shared" si="13"/>
        <v>181.1</v>
      </c>
      <c r="I14" s="108">
        <f t="shared" si="14"/>
        <v>132.1</v>
      </c>
      <c r="J14" s="108">
        <f t="shared" si="15"/>
        <v>112.1</v>
      </c>
      <c r="K14" s="108">
        <f t="shared" si="16"/>
        <v>97.1</v>
      </c>
      <c r="L14" s="108" t="e">
        <f t="shared" si="17"/>
        <v>#VALUE!</v>
      </c>
      <c r="M14" s="98" t="s">
        <v>70</v>
      </c>
      <c r="N14" s="57" t="s">
        <v>0</v>
      </c>
    </row>
    <row r="15" spans="1:14" s="1" customFormat="1" ht="72">
      <c r="A15" s="69">
        <v>410603</v>
      </c>
      <c r="B15" s="102" t="s">
        <v>66</v>
      </c>
      <c r="C15" s="102" t="s">
        <v>81</v>
      </c>
      <c r="D15" s="104">
        <v>220</v>
      </c>
      <c r="E15" s="106">
        <v>189</v>
      </c>
      <c r="F15" s="107">
        <f t="shared" si="12"/>
        <v>41.58</v>
      </c>
      <c r="G15" s="106">
        <v>41.52</v>
      </c>
      <c r="H15" s="108">
        <f t="shared" si="13"/>
        <v>181.1</v>
      </c>
      <c r="I15" s="108">
        <f t="shared" si="14"/>
        <v>132.1</v>
      </c>
      <c r="J15" s="108">
        <f t="shared" si="15"/>
        <v>112.1</v>
      </c>
      <c r="K15" s="108">
        <f t="shared" si="16"/>
        <v>97.1</v>
      </c>
      <c r="L15" s="108" t="e">
        <f t="shared" si="17"/>
        <v>#VALUE!</v>
      </c>
      <c r="M15" s="98" t="s">
        <v>71</v>
      </c>
      <c r="N15" s="57" t="s">
        <v>0</v>
      </c>
    </row>
    <row r="16" spans="1:14" ht="30" customHeight="1">
      <c r="A16" s="25"/>
      <c r="B16" s="26" t="s">
        <v>72</v>
      </c>
      <c r="C16" s="26"/>
      <c r="D16" s="27"/>
      <c r="E16" s="28"/>
      <c r="F16" s="28"/>
      <c r="G16" s="28"/>
      <c r="H16" s="28">
        <v>98</v>
      </c>
      <c r="I16" s="28">
        <v>49</v>
      </c>
      <c r="J16" s="28">
        <v>29</v>
      </c>
      <c r="K16" s="221">
        <v>14</v>
      </c>
      <c r="L16" s="29" t="s">
        <v>1512</v>
      </c>
      <c r="M16" s="30"/>
      <c r="N16" s="54"/>
    </row>
    <row r="17" spans="1:14" s="1" customFormat="1" ht="72">
      <c r="A17" s="68">
        <v>380604</v>
      </c>
      <c r="B17" s="103" t="s">
        <v>75</v>
      </c>
      <c r="C17" s="103" t="s">
        <v>90</v>
      </c>
      <c r="D17" s="109">
        <v>320</v>
      </c>
      <c r="E17" s="107">
        <v>180</v>
      </c>
      <c r="F17" s="107">
        <f t="shared" si="12"/>
        <v>57.599999999999994</v>
      </c>
      <c r="G17" s="107">
        <v>24</v>
      </c>
      <c r="H17" s="108">
        <f>F17+G17+$H$16</f>
        <v>179.6</v>
      </c>
      <c r="I17" s="108">
        <f>F17+G17+$I$16</f>
        <v>130.6</v>
      </c>
      <c r="J17" s="108">
        <f>F17+G17+$J$16</f>
        <v>110.6</v>
      </c>
      <c r="K17" s="108">
        <f>F17+G17+$K$16</f>
        <v>95.6</v>
      </c>
      <c r="L17" s="108" t="e">
        <f>F17+G17+$L$16</f>
        <v>#VALUE!</v>
      </c>
      <c r="M17" s="17" t="s">
        <v>89</v>
      </c>
      <c r="N17" s="51" t="s">
        <v>0</v>
      </c>
    </row>
    <row r="18" spans="1:14" s="1" customFormat="1" ht="72">
      <c r="A18" s="69">
        <v>380605</v>
      </c>
      <c r="B18" s="102" t="s">
        <v>76</v>
      </c>
      <c r="C18" s="102" t="s">
        <v>91</v>
      </c>
      <c r="D18" s="104">
        <v>320</v>
      </c>
      <c r="E18" s="107">
        <v>180</v>
      </c>
      <c r="F18" s="107">
        <f t="shared" si="12"/>
        <v>57.599999999999994</v>
      </c>
      <c r="G18" s="107">
        <v>24</v>
      </c>
      <c r="H18" s="108">
        <f t="shared" ref="H18:H21" si="18">F18+G18+$H$16</f>
        <v>179.6</v>
      </c>
      <c r="I18" s="108">
        <f t="shared" ref="I18:I21" si="19">F18+G18+$I$16</f>
        <v>130.6</v>
      </c>
      <c r="J18" s="108">
        <f t="shared" ref="J18:J21" si="20">F18+G18+$J$16</f>
        <v>110.6</v>
      </c>
      <c r="K18" s="108">
        <f t="shared" ref="K18:K21" si="21">F18+G18+$K$16</f>
        <v>95.6</v>
      </c>
      <c r="L18" s="108" t="e">
        <f t="shared" ref="L18:L21" si="22">F18+G18+$L$16</f>
        <v>#VALUE!</v>
      </c>
      <c r="M18" s="10" t="s">
        <v>92</v>
      </c>
      <c r="N18" s="51" t="s">
        <v>0</v>
      </c>
    </row>
    <row r="19" spans="1:14" s="1" customFormat="1" ht="72">
      <c r="A19" s="113">
        <v>410604</v>
      </c>
      <c r="B19" s="114" t="s">
        <v>94</v>
      </c>
      <c r="C19" s="114" t="s">
        <v>98</v>
      </c>
      <c r="D19" s="115">
        <v>245</v>
      </c>
      <c r="E19" s="107">
        <v>150</v>
      </c>
      <c r="F19" s="107">
        <f t="shared" si="12"/>
        <v>36.75</v>
      </c>
      <c r="G19" s="105">
        <v>35.79</v>
      </c>
      <c r="H19" s="108">
        <f t="shared" si="18"/>
        <v>170.54</v>
      </c>
      <c r="I19" s="108">
        <f t="shared" si="19"/>
        <v>121.53999999999999</v>
      </c>
      <c r="J19" s="108">
        <f t="shared" si="20"/>
        <v>101.53999999999999</v>
      </c>
      <c r="K19" s="108">
        <f t="shared" si="21"/>
        <v>86.539999999999992</v>
      </c>
      <c r="L19" s="108" t="e">
        <f t="shared" si="22"/>
        <v>#VALUE!</v>
      </c>
      <c r="M19" s="22" t="s">
        <v>97</v>
      </c>
      <c r="N19" s="51" t="s">
        <v>0</v>
      </c>
    </row>
    <row r="20" spans="1:14" s="1" customFormat="1" ht="43.2">
      <c r="A20" s="113">
        <v>410605</v>
      </c>
      <c r="B20" s="114" t="s">
        <v>95</v>
      </c>
      <c r="C20" s="114" t="s">
        <v>100</v>
      </c>
      <c r="D20" s="115">
        <v>245</v>
      </c>
      <c r="E20" s="107">
        <v>150</v>
      </c>
      <c r="F20" s="107">
        <f t="shared" si="12"/>
        <v>36.75</v>
      </c>
      <c r="G20" s="105">
        <v>35.79</v>
      </c>
      <c r="H20" s="108">
        <f t="shared" si="18"/>
        <v>170.54</v>
      </c>
      <c r="I20" s="108">
        <f t="shared" si="19"/>
        <v>121.53999999999999</v>
      </c>
      <c r="J20" s="108">
        <f t="shared" si="20"/>
        <v>101.53999999999999</v>
      </c>
      <c r="K20" s="108">
        <f t="shared" si="21"/>
        <v>86.539999999999992</v>
      </c>
      <c r="L20" s="108" t="e">
        <f t="shared" si="22"/>
        <v>#VALUE!</v>
      </c>
      <c r="M20" s="22" t="s">
        <v>99</v>
      </c>
      <c r="N20" s="51" t="s">
        <v>0</v>
      </c>
    </row>
    <row r="21" spans="1:14" s="1" customFormat="1" ht="57.6">
      <c r="A21" s="113">
        <v>410606</v>
      </c>
      <c r="B21" s="114" t="s">
        <v>96</v>
      </c>
      <c r="C21" s="114" t="s">
        <v>102</v>
      </c>
      <c r="D21" s="115">
        <v>245</v>
      </c>
      <c r="E21" s="107">
        <v>150</v>
      </c>
      <c r="F21" s="107">
        <f t="shared" si="12"/>
        <v>36.75</v>
      </c>
      <c r="G21" s="105">
        <v>35.79</v>
      </c>
      <c r="H21" s="108">
        <f t="shared" si="18"/>
        <v>170.54</v>
      </c>
      <c r="I21" s="108">
        <f t="shared" si="19"/>
        <v>121.53999999999999</v>
      </c>
      <c r="J21" s="108">
        <f t="shared" si="20"/>
        <v>101.53999999999999</v>
      </c>
      <c r="K21" s="108">
        <f t="shared" si="21"/>
        <v>86.539999999999992</v>
      </c>
      <c r="L21" s="108" t="e">
        <f t="shared" si="22"/>
        <v>#VALUE!</v>
      </c>
      <c r="M21" s="22" t="s">
        <v>101</v>
      </c>
      <c r="N21" s="51" t="s">
        <v>0</v>
      </c>
    </row>
    <row r="22" spans="1:14" ht="30" customHeight="1">
      <c r="A22" s="25"/>
      <c r="B22" s="26" t="s">
        <v>107</v>
      </c>
      <c r="C22" s="26"/>
      <c r="D22" s="27"/>
      <c r="E22" s="28"/>
      <c r="F22" s="28"/>
      <c r="G22" s="28"/>
      <c r="H22" s="28">
        <v>84</v>
      </c>
      <c r="I22" s="28">
        <v>42</v>
      </c>
      <c r="J22" s="28">
        <v>22</v>
      </c>
      <c r="K22" s="28">
        <v>20</v>
      </c>
      <c r="L22" s="29" t="s">
        <v>1512</v>
      </c>
      <c r="M22" s="30"/>
      <c r="N22" s="54"/>
    </row>
    <row r="23" spans="1:14" ht="72">
      <c r="A23" s="24">
        <v>381701</v>
      </c>
      <c r="B23" s="15" t="s">
        <v>77</v>
      </c>
      <c r="C23" s="15" t="s">
        <v>86</v>
      </c>
      <c r="D23" s="14">
        <v>50</v>
      </c>
      <c r="E23" s="226">
        <v>848</v>
      </c>
      <c r="F23" s="227">
        <f t="shared" si="12"/>
        <v>42.4</v>
      </c>
      <c r="G23" s="226">
        <v>36.47</v>
      </c>
      <c r="H23" s="228">
        <f>F23+G23+$H$22</f>
        <v>162.87</v>
      </c>
      <c r="I23" s="228">
        <f>F23+G23+$I$22</f>
        <v>120.87</v>
      </c>
      <c r="J23" s="228">
        <f>F23+G23+$J$22</f>
        <v>100.87</v>
      </c>
      <c r="K23" s="228">
        <f>F23+G23+$K$22</f>
        <v>98.87</v>
      </c>
      <c r="L23" s="228" t="e">
        <f>F23+G23+$L$22</f>
        <v>#VALUE!</v>
      </c>
      <c r="M23" s="17" t="s">
        <v>88</v>
      </c>
      <c r="N23" s="59" t="s">
        <v>0</v>
      </c>
    </row>
    <row r="24" spans="1:14" ht="72">
      <c r="A24" s="12">
        <v>381702</v>
      </c>
      <c r="B24" s="9" t="s">
        <v>78</v>
      </c>
      <c r="C24" s="9" t="s">
        <v>87</v>
      </c>
      <c r="D24" s="8">
        <v>50</v>
      </c>
      <c r="E24" s="226">
        <v>848</v>
      </c>
      <c r="F24" s="227">
        <f t="shared" si="12"/>
        <v>42.4</v>
      </c>
      <c r="G24" s="226">
        <v>36.47</v>
      </c>
      <c r="H24" s="228">
        <f>F24+G24+$H$22</f>
        <v>162.87</v>
      </c>
      <c r="I24" s="228">
        <f>F24+G24+$I$22</f>
        <v>120.87</v>
      </c>
      <c r="J24" s="228">
        <f>F24+G24+$J$22</f>
        <v>100.87</v>
      </c>
      <c r="K24" s="228">
        <f>F24+G24+$K$22</f>
        <v>98.87</v>
      </c>
      <c r="L24" s="228" t="e">
        <f>F24+G24+$L$22</f>
        <v>#VALUE!</v>
      </c>
      <c r="M24" s="10" t="s">
        <v>93</v>
      </c>
      <c r="N24" s="51" t="s">
        <v>0</v>
      </c>
    </row>
  </sheetData>
  <mergeCells count="11">
    <mergeCell ref="G2:G3"/>
    <mergeCell ref="M2:M3"/>
    <mergeCell ref="N2:N3"/>
    <mergeCell ref="H2:L2"/>
    <mergeCell ref="D1:F1"/>
    <mergeCell ref="G1:M1"/>
    <mergeCell ref="A2:A3"/>
    <mergeCell ref="B2:B3"/>
    <mergeCell ref="C2:C3"/>
    <mergeCell ref="D2:D3"/>
    <mergeCell ref="E2:F2"/>
  </mergeCells>
  <phoneticPr fontId="21" type="noConversion"/>
  <hyperlinks>
    <hyperlink ref="N9" r:id="rId1" display="страница на сайте" xr:uid="{00000000-0004-0000-0200-000001000000}"/>
    <hyperlink ref="N11" r:id="rId2" display="страница на сайте" xr:uid="{00000000-0004-0000-0200-000002000000}"/>
    <hyperlink ref="N10" r:id="rId3" display="страница на сайте" xr:uid="{00000000-0004-0000-0200-000003000000}"/>
    <hyperlink ref="N12" r:id="rId4" display="страница на сайте" xr:uid="{00000000-0004-0000-0200-000004000000}"/>
    <hyperlink ref="N15" r:id="rId5" xr:uid="{00000000-0004-0000-0200-000005000000}"/>
    <hyperlink ref="N14" r:id="rId6" xr:uid="{00000000-0004-0000-0200-000006000000}"/>
    <hyperlink ref="N13" r:id="rId7" xr:uid="{00000000-0004-0000-0200-000007000000}"/>
    <hyperlink ref="N17" r:id="rId8" display="страница на сайте" xr:uid="{00000000-0004-0000-0200-000008000000}"/>
    <hyperlink ref="N23" r:id="rId9" display="страница на сайте" xr:uid="{00000000-0004-0000-0200-000009000000}"/>
    <hyperlink ref="N18" r:id="rId10" display="страница на сайте" xr:uid="{00000000-0004-0000-0200-00000A000000}"/>
    <hyperlink ref="N24" r:id="rId11" display="страница на сайте" xr:uid="{00000000-0004-0000-0200-00000B000000}"/>
    <hyperlink ref="N21" r:id="rId12" xr:uid="{00000000-0004-0000-0200-00000C000000}"/>
    <hyperlink ref="N20" r:id="rId13" xr:uid="{00000000-0004-0000-0200-00000D000000}"/>
    <hyperlink ref="N19" r:id="rId14" xr:uid="{00000000-0004-0000-0200-00000E000000}"/>
  </hyperlinks>
  <pageMargins left="0.7" right="0.7" top="0.75" bottom="0.75" header="0.3" footer="0.3"/>
  <pageSetup paperSize="9" orientation="portrait" r:id="rId15"/>
  <ignoredErrors>
    <ignoredError sqref="A9" numberStoredAsText="1"/>
  </ignoredErrors>
  <drawing r:id="rId1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A8F6C-B0C2-4028-9D9C-6A0A8901FCED}">
  <sheetPr>
    <tabColor theme="7" tint="0.79998168889431442"/>
  </sheetPr>
  <dimension ref="A1:N11"/>
  <sheetViews>
    <sheetView workbookViewId="0">
      <selection activeCell="A5" sqref="A5"/>
    </sheetView>
  </sheetViews>
  <sheetFormatPr defaultColWidth="8.77734375" defaultRowHeight="14.4"/>
  <cols>
    <col min="1" max="1" width="10" customWidth="1"/>
    <col min="2" max="2" width="39" bestFit="1" customWidth="1"/>
    <col min="3" max="3" width="43.44140625" customWidth="1"/>
    <col min="4" max="12" width="12.6640625" customWidth="1"/>
    <col min="13" max="13" width="140.77734375" customWidth="1"/>
    <col min="14" max="14" width="24.44140625" customWidth="1"/>
  </cols>
  <sheetData>
    <row r="1" spans="1:14" ht="60" customHeight="1">
      <c r="A1" s="5"/>
      <c r="B1" s="215" t="s">
        <v>56</v>
      </c>
      <c r="C1" s="150" t="s">
        <v>1131</v>
      </c>
      <c r="D1" s="247" t="s">
        <v>1129</v>
      </c>
      <c r="E1" s="247"/>
      <c r="F1" s="247"/>
      <c r="G1" s="248" t="s">
        <v>1312</v>
      </c>
      <c r="H1" s="248"/>
      <c r="I1" s="248"/>
      <c r="J1" s="248"/>
      <c r="K1" s="248"/>
      <c r="L1" s="248"/>
      <c r="M1" s="248"/>
      <c r="N1" s="55"/>
    </row>
    <row r="2" spans="1:14" ht="30" customHeight="1">
      <c r="A2" s="249" t="s">
        <v>9</v>
      </c>
      <c r="B2" s="245" t="s">
        <v>8</v>
      </c>
      <c r="C2" s="245" t="s">
        <v>18</v>
      </c>
      <c r="D2" s="245" t="s">
        <v>58</v>
      </c>
      <c r="E2" s="251" t="s">
        <v>53</v>
      </c>
      <c r="F2" s="252"/>
      <c r="G2" s="253" t="s">
        <v>52</v>
      </c>
      <c r="H2" s="255" t="s">
        <v>271</v>
      </c>
      <c r="I2" s="256"/>
      <c r="J2" s="256"/>
      <c r="K2" s="256"/>
      <c r="L2" s="257"/>
      <c r="M2" s="245" t="s">
        <v>11</v>
      </c>
      <c r="N2" s="245" t="s">
        <v>958</v>
      </c>
    </row>
    <row r="3" spans="1:14" s="7" customFormat="1" ht="30" customHeight="1">
      <c r="A3" s="250"/>
      <c r="B3" s="246"/>
      <c r="C3" s="246"/>
      <c r="D3" s="246"/>
      <c r="E3" s="38" t="s">
        <v>54</v>
      </c>
      <c r="F3" s="38" t="s">
        <v>55</v>
      </c>
      <c r="G3" s="254"/>
      <c r="H3" s="38" t="s">
        <v>710</v>
      </c>
      <c r="I3" s="38" t="s">
        <v>306</v>
      </c>
      <c r="J3" s="38" t="s">
        <v>1</v>
      </c>
      <c r="K3" s="38" t="s">
        <v>283</v>
      </c>
      <c r="L3" s="38" t="s">
        <v>297</v>
      </c>
      <c r="M3" s="246"/>
      <c r="N3" s="246"/>
    </row>
    <row r="4" spans="1:14" s="220" customFormat="1" ht="30" customHeight="1">
      <c r="A4" s="31"/>
      <c r="B4" s="26" t="s">
        <v>1496</v>
      </c>
      <c r="C4" s="32"/>
      <c r="D4" s="33"/>
      <c r="E4" s="34"/>
      <c r="F4" s="34"/>
      <c r="G4" s="34"/>
      <c r="H4" s="28">
        <v>84</v>
      </c>
      <c r="I4" s="28">
        <v>42</v>
      </c>
      <c r="J4" s="28">
        <v>24</v>
      </c>
      <c r="K4" s="28">
        <v>22</v>
      </c>
      <c r="L4" s="29" t="s">
        <v>1512</v>
      </c>
      <c r="M4" s="30"/>
      <c r="N4" s="53"/>
    </row>
    <row r="5" spans="1:14" s="1" customFormat="1" ht="57.6">
      <c r="A5" s="231"/>
      <c r="B5" s="232" t="s">
        <v>1494</v>
      </c>
      <c r="C5" s="232" t="s">
        <v>1497</v>
      </c>
      <c r="D5" s="233">
        <v>200</v>
      </c>
      <c r="E5" s="230">
        <v>288</v>
      </c>
      <c r="F5" s="227">
        <f t="shared" ref="F5:F6" si="0">E5/1000*D5</f>
        <v>57.599999999999994</v>
      </c>
      <c r="G5" s="227">
        <v>30</v>
      </c>
      <c r="H5" s="228">
        <f t="shared" ref="H5" si="1">F5+G5+$H$4</f>
        <v>171.6</v>
      </c>
      <c r="I5" s="228">
        <f t="shared" ref="I5" si="2">F5+G5+$I$4</f>
        <v>129.6</v>
      </c>
      <c r="J5" s="228">
        <f t="shared" ref="J5" si="3">F5+G5+$J$4</f>
        <v>111.6</v>
      </c>
      <c r="K5" s="228">
        <f t="shared" ref="K5" si="4">F5+G5+$K$4</f>
        <v>109.6</v>
      </c>
      <c r="L5" s="228" t="e">
        <f t="shared" ref="L5" si="5">F5+G5+$L$4</f>
        <v>#VALUE!</v>
      </c>
      <c r="M5" s="234" t="s">
        <v>1031</v>
      </c>
      <c r="N5" s="235" t="s">
        <v>1033</v>
      </c>
    </row>
    <row r="6" spans="1:14" s="1" customFormat="1" ht="57.6">
      <c r="A6" s="68"/>
      <c r="B6" s="103" t="s">
        <v>1495</v>
      </c>
      <c r="C6" s="103"/>
      <c r="D6" s="109">
        <v>200</v>
      </c>
      <c r="E6" s="106"/>
      <c r="F6" s="107">
        <f t="shared" si="0"/>
        <v>0</v>
      </c>
      <c r="G6" s="107">
        <v>30</v>
      </c>
      <c r="H6" s="108"/>
      <c r="I6" s="108"/>
      <c r="J6" s="108"/>
      <c r="K6" s="108"/>
      <c r="L6" s="108"/>
      <c r="M6" s="100"/>
      <c r="N6" s="99" t="s">
        <v>1033</v>
      </c>
    </row>
    <row r="7" spans="1:14" s="1" customFormat="1" ht="30" customHeight="1">
      <c r="A7" s="31"/>
      <c r="B7" s="26"/>
      <c r="C7" s="32"/>
      <c r="D7" s="33"/>
      <c r="E7" s="34"/>
      <c r="F7" s="34"/>
      <c r="G7" s="34"/>
      <c r="H7" s="28">
        <v>124</v>
      </c>
      <c r="I7" s="28">
        <v>62</v>
      </c>
      <c r="J7" s="28">
        <v>37</v>
      </c>
      <c r="K7" s="28">
        <v>35</v>
      </c>
      <c r="L7" s="29" t="s">
        <v>1512</v>
      </c>
      <c r="M7" s="30"/>
      <c r="N7" s="53"/>
    </row>
    <row r="8" spans="1:14" s="1" customFormat="1" ht="57.6" customHeight="1">
      <c r="A8" s="68"/>
      <c r="B8" s="103" t="s">
        <v>1502</v>
      </c>
      <c r="C8" s="103" t="s">
        <v>1500</v>
      </c>
      <c r="D8" s="109">
        <v>100</v>
      </c>
      <c r="E8" s="105">
        <v>1437</v>
      </c>
      <c r="F8" s="107">
        <f t="shared" ref="F8:F10" si="6">E8/1000*D8</f>
        <v>143.70000000000002</v>
      </c>
      <c r="G8" s="107">
        <v>65</v>
      </c>
      <c r="H8" s="108">
        <f t="shared" ref="H8:H10" si="7">F8+G8+$H$7</f>
        <v>332.70000000000005</v>
      </c>
      <c r="I8" s="108">
        <f t="shared" ref="I8:I10" si="8">F8+G8+$I$7</f>
        <v>270.70000000000005</v>
      </c>
      <c r="J8" s="108">
        <f t="shared" ref="J8:J10" si="9">F8+G8+$J$7</f>
        <v>245.70000000000002</v>
      </c>
      <c r="K8" s="108">
        <f t="shared" ref="K8:K10" si="10">F8+G8+$K$7</f>
        <v>243.70000000000002</v>
      </c>
      <c r="L8" s="108" t="e">
        <f t="shared" ref="L8:L10" si="11">F8+G8+$L$7</f>
        <v>#VALUE!</v>
      </c>
      <c r="M8" s="100" t="s">
        <v>1029</v>
      </c>
      <c r="N8" s="99" t="s">
        <v>1215</v>
      </c>
    </row>
    <row r="9" spans="1:14" s="1" customFormat="1" ht="57.6" customHeight="1">
      <c r="A9" s="68"/>
      <c r="B9" s="103" t="s">
        <v>1498</v>
      </c>
      <c r="C9" s="103"/>
      <c r="D9" s="109">
        <v>100</v>
      </c>
      <c r="E9" s="105"/>
      <c r="F9" s="107">
        <f t="shared" si="6"/>
        <v>0</v>
      </c>
      <c r="G9" s="107">
        <v>65</v>
      </c>
      <c r="H9" s="108"/>
      <c r="I9" s="108"/>
      <c r="J9" s="108"/>
      <c r="K9" s="108"/>
      <c r="L9" s="108"/>
      <c r="M9" s="100"/>
      <c r="N9" s="99" t="s">
        <v>1215</v>
      </c>
    </row>
    <row r="10" spans="1:14" s="1" customFormat="1" ht="57.6" customHeight="1">
      <c r="A10" s="68"/>
      <c r="B10" s="103" t="s">
        <v>1499</v>
      </c>
      <c r="C10" s="103" t="s">
        <v>1501</v>
      </c>
      <c r="D10" s="109">
        <v>100</v>
      </c>
      <c r="E10" s="106">
        <v>1100</v>
      </c>
      <c r="F10" s="107">
        <f t="shared" si="6"/>
        <v>110.00000000000001</v>
      </c>
      <c r="G10" s="107">
        <v>65</v>
      </c>
      <c r="H10" s="108">
        <f t="shared" si="7"/>
        <v>299</v>
      </c>
      <c r="I10" s="108">
        <f t="shared" si="8"/>
        <v>237</v>
      </c>
      <c r="J10" s="108">
        <f t="shared" si="9"/>
        <v>212</v>
      </c>
      <c r="K10" s="108">
        <f t="shared" si="10"/>
        <v>210</v>
      </c>
      <c r="L10" s="108" t="e">
        <f t="shared" si="11"/>
        <v>#VALUE!</v>
      </c>
      <c r="M10" s="100" t="s">
        <v>1023</v>
      </c>
      <c r="N10" s="99" t="s">
        <v>1215</v>
      </c>
    </row>
    <row r="11" spans="1:14" s="1" customFormat="1" ht="57.6" customHeight="1">
      <c r="A11" s="231"/>
      <c r="B11" s="232" t="s">
        <v>1506</v>
      </c>
      <c r="C11" s="232" t="s">
        <v>1505</v>
      </c>
      <c r="D11" s="233">
        <v>15</v>
      </c>
      <c r="E11" s="230">
        <v>1908</v>
      </c>
      <c r="F11" s="227">
        <f t="shared" ref="F11" si="12">E11/1000*D11</f>
        <v>28.619999999999997</v>
      </c>
      <c r="G11" s="227">
        <v>36</v>
      </c>
      <c r="H11" s="228">
        <f t="shared" ref="H11" si="13">F11+G11+$H$7</f>
        <v>188.62</v>
      </c>
      <c r="I11" s="228">
        <f t="shared" ref="I11" si="14">F11+G11+$I$7</f>
        <v>126.62</v>
      </c>
      <c r="J11" s="228">
        <f t="shared" ref="J11" si="15">F11+G11+$J$7</f>
        <v>101.62</v>
      </c>
      <c r="K11" s="228">
        <f t="shared" ref="K11" si="16">F11+G11+$K$7</f>
        <v>99.62</v>
      </c>
      <c r="L11" s="228" t="e">
        <f t="shared" ref="L11" si="17">F11+G11+$L$7</f>
        <v>#VALUE!</v>
      </c>
      <c r="M11" s="234" t="s">
        <v>1503</v>
      </c>
      <c r="N11" s="235" t="s">
        <v>1504</v>
      </c>
    </row>
  </sheetData>
  <mergeCells count="11">
    <mergeCell ref="N2:N3"/>
    <mergeCell ref="D1:F1"/>
    <mergeCell ref="G1:M1"/>
    <mergeCell ref="A2:A3"/>
    <mergeCell ref="B2:B3"/>
    <mergeCell ref="C2:C3"/>
    <mergeCell ref="D2:D3"/>
    <mergeCell ref="E2:F2"/>
    <mergeCell ref="G2:G3"/>
    <mergeCell ref="H2:L2"/>
    <mergeCell ref="M2:M3"/>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H b R o V M s y x J e k A A A A 9 Q A A A B I A H A B D b 2 5 m a W c v U G F j a 2 F n Z S 5 4 b W w g o h g A K K A U A A A A A A A A A A A A A A A A A A A A A A A A A A A A h Y 8 9 D o I w A I W v Q r r T 1 m o M k l I G V 0 m M R u P a l A q N U E x / L H d z 8 E h e Q Y y i b o 7 v e 9 / w 3 v 1 6 o 3 n f N t F F G q s 6 n Y E J x C C S W n S l 0 l U G v D v G C c g Z X X N x 4 p W M B l n b t L d l B m r n z i l C I Q Q Y p r A z F S I Y T 9 C h W G 1 F L V s O P r L 6 L 8 d K W 8 e 1 k I D R / W s M I 3 A x h 8 m M Q E z R y G i h 9 L c n w 9 x n + w P p 0 j f O G 8 m M j z c 7 i s Z I 0 f s C e w B Q S w M E F A A C A A g A H b R o 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B 2 0 a F Q o i k e 4 D g A A A B E A A A A T A B w A R m 9 y b X V s Y X M v U 2 V j d G l v b j E u b S C i G A A o o B Q A A A A A A A A A A A A A A A A A A A A A A A A A A A A r T k 0 u y c z P U w i G 0 I b W A F B L A Q I t A B Q A A g A I A B 2 0 a F T L M s S X p A A A A P U A A A A S A A A A A A A A A A A A A A A A A A A A A A B D b 2 5 m a W c v U G F j a 2 F n Z S 5 4 b W x Q S w E C L Q A U A A I A C A A d t G h U D 8 r p q 6 Q A A A D p A A A A E w A A A A A A A A A A A A A A A A D w A A A A W 0 N v b n R l b n R f V H l w Z X N d L n h t b F B L A Q I t A B Q A A g A I A B 2 0 a F Q 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S 6 U s p c u K 4 R r 1 i x 0 8 N M Y P Y A A A A A A I A A A A A A B B m A A A A A Q A A I A A A A M z n e D S 7 I M a j c V i n S C u E s P u T L s 3 x K E s E l p t l W v X 7 2 L f O A A A A A A 6 A A A A A A g A A I A A A A M w J D u b K 4 a X 4 Z j 0 7 a P N a C L / 8 s 3 w 3 U 3 e U N 2 1 O + 6 0 p q V 1 z U A A A A O c A k Z T y Z T B j h P g m 6 u C R A p X U p s q g D 6 N q 7 j F A 9 k e t A E 0 J O l 1 X D S e f i G K b q 3 V g L 6 0 e 6 D j m J n u p S G W f P N k 7 u c O l 1 z A Z b c i f w d z 0 q T 3 + v z 2 3 z U F q Q A A A A B Q G 6 e o 7 v M + 4 e U U 5 E c J P 2 u 4 Z 5 7 e G q C f W o 1 s O J T 0 h T L / Z j l h z v U R T I k 3 E o c r 5 j A s Y d 6 O B / + 4 i x a u C 4 d y s 1 L E a z x Q = < / D a t a M a s h u p > 
</file>

<file path=customXml/itemProps1.xml><?xml version="1.0" encoding="utf-8"?>
<ds:datastoreItem xmlns:ds="http://schemas.openxmlformats.org/officeDocument/2006/customXml" ds:itemID="{B997A39B-93E7-45D5-8380-D77A0F0E417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29</vt:i4>
      </vt:variant>
      <vt:variant>
        <vt:lpstr>Именованные диапазоны</vt:lpstr>
      </vt:variant>
      <vt:variant>
        <vt:i4>5</vt:i4>
      </vt:variant>
    </vt:vector>
  </HeadingPairs>
  <TitlesOfParts>
    <vt:vector size="34" baseType="lpstr">
      <vt:lpstr>Стоимость работ</vt:lpstr>
      <vt:lpstr>Упаковка на производстве</vt:lpstr>
      <vt:lpstr>Отдушки на производстве</vt:lpstr>
      <vt:lpstr>Средства для роста волос</vt:lpstr>
      <vt:lpstr>Зубные пасты</vt:lpstr>
      <vt:lpstr>Мужская косметика</vt:lpstr>
      <vt:lpstr>Шампуни для волос</vt:lpstr>
      <vt:lpstr>Маски,бальзамы,масла для волос</vt:lpstr>
      <vt:lpstr>Средства для укладки</vt:lpstr>
      <vt:lpstr>Гели для душа</vt:lpstr>
      <vt:lpstr>Мыло</vt:lpstr>
      <vt:lpstr>Скрабы для тела</vt:lpstr>
      <vt:lpstr>Антиперспиранты</vt:lpstr>
      <vt:lpstr>Масла для тела</vt:lpstr>
      <vt:lpstr>Кремы для рук и ног</vt:lpstr>
      <vt:lpstr>Кремы для тела</vt:lpstr>
      <vt:lpstr>Кремы, маски для лица</vt:lpstr>
      <vt:lpstr>Сыворотки для лица</vt:lpstr>
      <vt:lpstr>Энзимные пудры, гидрофил масла</vt:lpstr>
      <vt:lpstr>Пенки, в т.ч. профессиональные</vt:lpstr>
      <vt:lpstr>Обезжириватели</vt:lpstr>
      <vt:lpstr>Мицеллярная вода</vt:lpstr>
      <vt:lpstr>Гели для умывания</vt:lpstr>
      <vt:lpstr>Тоники, тонеры</vt:lpstr>
      <vt:lpstr>Гели косметические</vt:lpstr>
      <vt:lpstr>Средства для депиляции</vt:lpstr>
      <vt:lpstr>Средства для интимной гигиены</vt:lpstr>
      <vt:lpstr>Антибактериальные средства</vt:lpstr>
      <vt:lpstr>Косметика для животных</vt:lpstr>
      <vt:lpstr>'Стоимость работ'!_Hlk15333808</vt:lpstr>
      <vt:lpstr>'Стоимость работ'!_Hlk4334808</vt:lpstr>
      <vt:lpstr>'Стоимость работ'!_Hlk58836993</vt:lpstr>
      <vt:lpstr>'Косметика для животных'!Область_печати</vt:lpstr>
      <vt:lpstr>'Отдушки на производстве'!Область_печати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Евгений Теньшов</dc:creator>
  <cp:lastModifiedBy>Евгений Теньшов</cp:lastModifiedBy>
  <cp:lastPrinted>2026-05-04T14:21:43Z</cp:lastPrinted>
  <dcterms:created xsi:type="dcterms:W3CDTF">2021-01-09T16:53:15Z</dcterms:created>
  <dcterms:modified xsi:type="dcterms:W3CDTF">2026-07-16T17:21:10Z</dcterms:modified>
</cp:coreProperties>
</file>