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Мой диск\КОНТРАКТНОЕ ПРОИЗВОДСТВО\1. ДЛЯ КЛИЕНТОВ\"/>
    </mc:Choice>
  </mc:AlternateContent>
  <xr:revisionPtr revIDLastSave="0" documentId="13_ncr:1_{5FB6D3AB-7322-4F07-BFC6-A3391BF6C584}" xr6:coauthVersionLast="47" xr6:coauthVersionMax="47" xr10:uidLastSave="{00000000-0000-0000-0000-000000000000}"/>
  <bookViews>
    <workbookView xWindow="-108" yWindow="-108" windowWidth="41496" windowHeight="16776"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Шампуни для волос" sheetId="1" r:id="rId5"/>
    <sheet name="Маски,бальзамы,масла для волос" sheetId="2" r:id="rId6"/>
    <sheet name="Гели для душа" sheetId="15" r:id="rId7"/>
    <sheet name="Мыло" sheetId="16" r:id="rId8"/>
    <sheet name="Скрабы для тела" sheetId="4" r:id="rId9"/>
    <sheet name="Антиперспиранты" sheetId="26" r:id="rId10"/>
    <sheet name="Массажные масла для тела" sheetId="21" r:id="rId11"/>
    <sheet name="Кремы для рук и ног" sheetId="10" r:id="rId12"/>
    <sheet name="Кремы для тела" sheetId="20" r:id="rId13"/>
    <sheet name="Кремы для лица" sheetId="22" r:id="rId14"/>
    <sheet name="Сыворотки для лица" sheetId="25" r:id="rId15"/>
    <sheet name="Пенки для умывания" sheetId="17" r:id="rId16"/>
    <sheet name="Мицеллярная вода" sheetId="18" r:id="rId17"/>
    <sheet name="Гели для умывания" sheetId="8" r:id="rId18"/>
    <sheet name="Тоники, тонеры" sheetId="7" r:id="rId19"/>
    <sheet name="Гели косметические" sheetId="6" r:id="rId20"/>
    <sheet name="Средства для депиляции" sheetId="24" r:id="rId21"/>
    <sheet name="Средства для интимной гигиены" sheetId="11" r:id="rId22"/>
    <sheet name="Мужская косметика" sheetId="27" r:id="rId23"/>
    <sheet name="Антибактериальные средства" sheetId="12" r:id="rId24"/>
    <sheet name="Косметика для животных" sheetId="13" r:id="rId25"/>
  </sheets>
  <definedNames>
    <definedName name="_Hlk15056203" localSheetId="0">'Стоимость работ'!$A$16</definedName>
    <definedName name="_Hlk15333808" localSheetId="0">'Стоимость работ'!$A$12</definedName>
    <definedName name="_Hlk26366066" localSheetId="0">'Стоимость работ'!#REF!</definedName>
    <definedName name="_Hlk4334808" localSheetId="0">'Стоимость работ'!$A$27</definedName>
    <definedName name="_Hlk58604542" localSheetId="0">'Стоимость работ'!#REF!</definedName>
    <definedName name="_Hlk58836993" localSheetId="0">'Стоимость работ'!$A$76</definedName>
    <definedName name="_Hlk58838976" localSheetId="0">'Стоимость работ'!#REF!</definedName>
    <definedName name="_Hlk58952674" localSheetId="0">'Стоимость работ'!#REF!</definedName>
    <definedName name="bookmark2" localSheetId="1">'Клиническая эффективность'!$A$3</definedName>
    <definedName name="_xlnm.Print_Area" localSheetId="24">'Косметика для животных'!$A$1:$O$7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5" l="1"/>
  <c r="H6" i="25"/>
  <c r="H7" i="25"/>
  <c r="I7" i="25"/>
  <c r="H8" i="25"/>
  <c r="H9" i="25"/>
  <c r="F15" i="22"/>
  <c r="I15" i="22" s="1"/>
  <c r="H5" i="16"/>
  <c r="H6" i="16"/>
  <c r="H7" i="16"/>
  <c r="H8" i="16"/>
  <c r="H9" i="16"/>
  <c r="H10" i="16"/>
  <c r="H11" i="16"/>
  <c r="H12" i="16"/>
  <c r="H13" i="16"/>
  <c r="H8" i="11"/>
  <c r="H9" i="11"/>
  <c r="H10" i="11"/>
  <c r="L15" i="22" l="1"/>
  <c r="K15" i="22"/>
  <c r="J15" i="22"/>
  <c r="F16" i="22"/>
  <c r="F14" i="22"/>
  <c r="F14" i="27"/>
  <c r="H14" i="27" s="1"/>
  <c r="F12" i="27"/>
  <c r="L12" i="27" s="1"/>
  <c r="F13" i="27"/>
  <c r="I13" i="27" s="1"/>
  <c r="H13" i="27"/>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L14" i="27" l="1"/>
  <c r="I14" i="27"/>
  <c r="K14" i="27"/>
  <c r="J14" i="27"/>
  <c r="K11" i="27"/>
  <c r="J11" i="27"/>
  <c r="L11" i="27"/>
  <c r="I11" i="27"/>
  <c r="I16" i="22"/>
  <c r="J16" i="22"/>
  <c r="K16" i="22"/>
  <c r="L16" i="22"/>
  <c r="L14" i="22"/>
  <c r="J14" i="22"/>
  <c r="I14" i="22"/>
  <c r="K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F13" i="16"/>
  <c r="L13" i="16" s="1"/>
  <c r="F13" i="15"/>
  <c r="L13" i="15" s="1"/>
  <c r="F6" i="25"/>
  <c r="I6" i="25" s="1"/>
  <c r="F7" i="25"/>
  <c r="F8" i="25"/>
  <c r="I8" i="25" s="1"/>
  <c r="F9" i="25"/>
  <c r="K9" i="25" s="1"/>
  <c r="F10" i="25"/>
  <c r="L10" i="25" s="1"/>
  <c r="F11" i="25"/>
  <c r="I11" i="25" s="1"/>
  <c r="F12" i="25"/>
  <c r="J12" i="25" s="1"/>
  <c r="F13" i="25"/>
  <c r="K13" i="25" s="1"/>
  <c r="J6" i="25" l="1"/>
  <c r="L6" i="25"/>
  <c r="I10" i="25"/>
  <c r="J10" i="25"/>
  <c r="H16" i="17"/>
  <c r="J16" i="17"/>
  <c r="L16" i="17"/>
  <c r="I16" i="17"/>
  <c r="J5" i="17"/>
  <c r="I5" i="17"/>
  <c r="K5" i="17"/>
  <c r="H5" i="17"/>
  <c r="H10" i="25"/>
  <c r="K13" i="16"/>
  <c r="I13" i="16"/>
  <c r="J13" i="16"/>
  <c r="H13" i="15"/>
  <c r="I13" i="15"/>
  <c r="J13" i="15"/>
  <c r="K13" i="15"/>
  <c r="K8" i="25"/>
  <c r="K6" i="25"/>
  <c r="J11" i="25"/>
  <c r="H11" i="25"/>
  <c r="K11" i="25"/>
  <c r="L11" i="25"/>
  <c r="K12" i="25"/>
  <c r="H12" i="25"/>
  <c r="I12" i="25"/>
  <c r="L12" i="25"/>
  <c r="I13" i="25"/>
  <c r="J13" i="25"/>
  <c r="L13" i="25"/>
  <c r="H13" i="25"/>
  <c r="K7" i="25"/>
  <c r="J7" i="25"/>
  <c r="L7" i="25"/>
  <c r="L8" i="25"/>
  <c r="J8" i="25"/>
  <c r="J9" i="25"/>
  <c r="I9" i="25"/>
  <c r="L9" i="25"/>
  <c r="F10" i="11"/>
  <c r="L10" i="11" s="1"/>
  <c r="F6" i="26"/>
  <c r="F25" i="27"/>
  <c r="K25" i="27" l="1"/>
  <c r="J25" i="27"/>
  <c r="I25" i="27"/>
  <c r="H25" i="27"/>
  <c r="L25" i="27"/>
  <c r="I10" i="11"/>
  <c r="J10" i="11"/>
  <c r="K10" i="11"/>
  <c r="F21" i="27"/>
  <c r="L15" i="27"/>
  <c r="F7" i="27"/>
  <c r="L7" i="27" s="1"/>
  <c r="F5" i="27"/>
  <c r="L5" i="27" s="1"/>
  <c r="F5" i="26"/>
  <c r="H5" i="26" s="1"/>
  <c r="F5" i="25"/>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17" i="10"/>
  <c r="F35" i="20"/>
  <c r="L35" i="20" s="1"/>
  <c r="F37" i="20"/>
  <c r="J37" i="20" s="1"/>
  <c r="F7" i="24"/>
  <c r="J7" i="24" s="1"/>
  <c r="F6" i="24"/>
  <c r="H6" i="24" s="1"/>
  <c r="F5" i="24"/>
  <c r="H5" i="24" s="1"/>
  <c r="F28" i="16"/>
  <c r="F27" i="16"/>
  <c r="H27" i="16" s="1"/>
  <c r="F26" i="16"/>
  <c r="F25" i="16"/>
  <c r="F24" i="16"/>
  <c r="F23" i="16"/>
  <c r="F6" i="2"/>
  <c r="K6" i="2" s="1"/>
  <c r="F5" i="2"/>
  <c r="L5" i="2" s="1"/>
  <c r="F9" i="10"/>
  <c r="K9" i="10" s="1"/>
  <c r="F11" i="10"/>
  <c r="K11" i="10" s="1"/>
  <c r="F12" i="10"/>
  <c r="I12" i="10" s="1"/>
  <c r="F13" i="10"/>
  <c r="K13" i="10" s="1"/>
  <c r="F14" i="10"/>
  <c r="L14" i="10" s="1"/>
  <c r="F15" i="10"/>
  <c r="K15" i="10" s="1"/>
  <c r="F16" i="10"/>
  <c r="I16" i="10" s="1"/>
  <c r="F19" i="10"/>
  <c r="K19" i="10" s="1"/>
  <c r="F20" i="10"/>
  <c r="H20" i="10" s="1"/>
  <c r="F21" i="10"/>
  <c r="H21" i="10" s="1"/>
  <c r="F22" i="10"/>
  <c r="L22" i="10" s="1"/>
  <c r="F23" i="10"/>
  <c r="H23" i="10" s="1"/>
  <c r="F34" i="20"/>
  <c r="J34" i="20" s="1"/>
  <c r="F30" i="20"/>
  <c r="I30" i="20" s="1"/>
  <c r="F13" i="20"/>
  <c r="K13" i="20" s="1"/>
  <c r="F10" i="20"/>
  <c r="H10" i="20" s="1"/>
  <c r="F9" i="20"/>
  <c r="K9" i="20" s="1"/>
  <c r="F8" i="20"/>
  <c r="K8" i="20" s="1"/>
  <c r="F7" i="20"/>
  <c r="L7" i="20" s="1"/>
  <c r="F6" i="20"/>
  <c r="K6" i="20" s="1"/>
  <c r="F5" i="20"/>
  <c r="I5" i="20" s="1"/>
  <c r="F14" i="20"/>
  <c r="H14" i="20" s="1"/>
  <c r="F15" i="20"/>
  <c r="K15" i="20" s="1"/>
  <c r="F16" i="20"/>
  <c r="I16" i="20" s="1"/>
  <c r="F17" i="20"/>
  <c r="I17" i="20" s="1"/>
  <c r="F18" i="20"/>
  <c r="H18" i="20" s="1"/>
  <c r="F19" i="20"/>
  <c r="J19" i="20" s="1"/>
  <c r="F20" i="20"/>
  <c r="K20" i="20" s="1"/>
  <c r="F33" i="20"/>
  <c r="K33" i="20" s="1"/>
  <c r="F32" i="20"/>
  <c r="H32" i="20" s="1"/>
  <c r="F31" i="20"/>
  <c r="H31" i="20" s="1"/>
  <c r="F29" i="20"/>
  <c r="H29" i="20" s="1"/>
  <c r="F38" i="20"/>
  <c r="H38" i="20" s="1"/>
  <c r="F39" i="20"/>
  <c r="J39" i="20" s="1"/>
  <c r="F40" i="20"/>
  <c r="I40" i="20" s="1"/>
  <c r="F41" i="20"/>
  <c r="H41" i="20" s="1"/>
  <c r="F42" i="20"/>
  <c r="J42" i="20" s="1"/>
  <c r="F43" i="20"/>
  <c r="K43" i="20" s="1"/>
  <c r="F8" i="16"/>
  <c r="L8" i="16" s="1"/>
  <c r="F8" i="15"/>
  <c r="I8" i="15" s="1"/>
  <c r="L28" i="16" l="1"/>
  <c r="H28" i="16"/>
  <c r="J26" i="16"/>
  <c r="H26" i="16"/>
  <c r="L25" i="16"/>
  <c r="H25" i="16"/>
  <c r="J24" i="16"/>
  <c r="H24" i="16"/>
  <c r="I23" i="16"/>
  <c r="H23" i="16"/>
  <c r="H37" i="20"/>
  <c r="L24" i="16"/>
  <c r="J11" i="10"/>
  <c r="L17" i="10"/>
  <c r="I37" i="20"/>
  <c r="H11" i="20"/>
  <c r="I11" i="20"/>
  <c r="J11" i="20"/>
  <c r="K11" i="20"/>
  <c r="L37" i="20"/>
  <c r="K37" i="20"/>
  <c r="H12" i="15"/>
  <c r="L12" i="15"/>
  <c r="I12" i="15"/>
  <c r="K12" i="15"/>
  <c r="I25" i="16"/>
  <c r="J25" i="16"/>
  <c r="I12" i="16"/>
  <c r="I24" i="16"/>
  <c r="K26" i="16"/>
  <c r="J12" i="16"/>
  <c r="K25" i="16"/>
  <c r="K12" i="16"/>
  <c r="L26" i="16"/>
  <c r="I26" i="16"/>
  <c r="I28" i="16"/>
  <c r="I27" i="16"/>
  <c r="L27" i="16"/>
  <c r="J28" i="16"/>
  <c r="H35" i="20"/>
  <c r="I35" i="20"/>
  <c r="J35" i="20"/>
  <c r="K35" i="20"/>
  <c r="I6" i="24"/>
  <c r="J6" i="24"/>
  <c r="K6" i="24"/>
  <c r="L6" i="24"/>
  <c r="H7" i="24"/>
  <c r="L7" i="24"/>
  <c r="I7" i="24"/>
  <c r="K7" i="24"/>
  <c r="L5" i="24"/>
  <c r="I5" i="24"/>
  <c r="J5" i="24"/>
  <c r="K5" i="24"/>
  <c r="J27" i="16"/>
  <c r="K28" i="16"/>
  <c r="K27" i="16"/>
  <c r="J23" i="16"/>
  <c r="K23" i="16"/>
  <c r="L30" i="20"/>
  <c r="L23" i="16"/>
  <c r="K24" i="16"/>
  <c r="K30" i="20"/>
  <c r="J8" i="15"/>
  <c r="L8" i="15"/>
  <c r="K34" i="20"/>
  <c r="K8" i="15"/>
  <c r="K38" i="20"/>
  <c r="H8" i="15"/>
  <c r="L34" i="20"/>
  <c r="H15" i="20"/>
  <c r="I5" i="2"/>
  <c r="H6" i="2"/>
  <c r="J6" i="2"/>
  <c r="L6" i="2"/>
  <c r="I6" i="2"/>
  <c r="J5" i="2"/>
  <c r="K5" i="2"/>
  <c r="H5" i="2"/>
  <c r="I41" i="20"/>
  <c r="J30" i="20"/>
  <c r="H30" i="20"/>
  <c r="L9" i="10"/>
  <c r="H14" i="10"/>
  <c r="H13" i="10"/>
  <c r="H12" i="10"/>
  <c r="H9" i="10"/>
  <c r="J9" i="10"/>
  <c r="K12" i="10"/>
  <c r="I9" i="10"/>
  <c r="L16" i="10"/>
  <c r="L15" i="10"/>
  <c r="H16" i="10"/>
  <c r="J13" i="10"/>
  <c r="K21" i="10"/>
  <c r="H15" i="10"/>
  <c r="J16" i="10"/>
  <c r="J15" i="10"/>
  <c r="J14" i="10"/>
  <c r="L21" i="10"/>
  <c r="J21" i="10"/>
  <c r="J12" i="10"/>
  <c r="L12" i="10"/>
  <c r="I15" i="10"/>
  <c r="K16" i="10"/>
  <c r="I13" i="10"/>
  <c r="K14" i="10"/>
  <c r="L13" i="10"/>
  <c r="I14" i="10"/>
  <c r="H22" i="10"/>
  <c r="H17" i="10" s="1"/>
  <c r="I11" i="10"/>
  <c r="H11" i="10"/>
  <c r="L11" i="10"/>
  <c r="K22" i="10"/>
  <c r="K17" i="10" s="1"/>
  <c r="J22" i="10"/>
  <c r="I22" i="10"/>
  <c r="I17" i="10" s="1"/>
  <c r="I21" i="10"/>
  <c r="L20" i="10"/>
  <c r="K20" i="10"/>
  <c r="J20" i="10"/>
  <c r="I20" i="10"/>
  <c r="I19" i="10"/>
  <c r="J19" i="10"/>
  <c r="H19" i="10"/>
  <c r="L23" i="10"/>
  <c r="K23" i="10"/>
  <c r="J23" i="10"/>
  <c r="I23" i="10"/>
  <c r="L19" i="10"/>
  <c r="H34" i="20"/>
  <c r="I34" i="20"/>
  <c r="I20" i="20"/>
  <c r="L38" i="20"/>
  <c r="J15" i="20"/>
  <c r="I15" i="20"/>
  <c r="L13" i="20"/>
  <c r="I39" i="20"/>
  <c r="H13" i="20"/>
  <c r="I13" i="20"/>
  <c r="J13" i="20"/>
  <c r="H42" i="20"/>
  <c r="H17" i="20"/>
  <c r="I19" i="20"/>
  <c r="H19" i="20"/>
  <c r="H16" i="20"/>
  <c r="H39" i="20"/>
  <c r="J41" i="20"/>
  <c r="H40" i="20"/>
  <c r="H20" i="20"/>
  <c r="L39" i="20"/>
  <c r="L19" i="20"/>
  <c r="K39" i="20"/>
  <c r="K19" i="20"/>
  <c r="J9" i="20"/>
  <c r="L6" i="20"/>
  <c r="I9" i="20"/>
  <c r="I8" i="20"/>
  <c r="H6" i="20"/>
  <c r="I10" i="20"/>
  <c r="L16" i="20"/>
  <c r="K16" i="20"/>
  <c r="I7" i="20"/>
  <c r="J16" i="20"/>
  <c r="I6" i="20"/>
  <c r="I42" i="20"/>
  <c r="J10" i="20"/>
  <c r="J7" i="20"/>
  <c r="H5" i="20"/>
  <c r="I33" i="20"/>
  <c r="K7" i="20"/>
  <c r="L10" i="20"/>
  <c r="J8" i="20"/>
  <c r="J5" i="20"/>
  <c r="K5" i="20"/>
  <c r="L5" i="20"/>
  <c r="L33" i="20"/>
  <c r="J43" i="20"/>
  <c r="L32" i="20"/>
  <c r="H9" i="20"/>
  <c r="L9" i="20"/>
  <c r="J6" i="20"/>
  <c r="I32" i="20"/>
  <c r="L31" i="20"/>
  <c r="L15" i="20"/>
  <c r="H8" i="20"/>
  <c r="L8" i="20"/>
  <c r="K10" i="20"/>
  <c r="J38" i="20"/>
  <c r="I43" i="20"/>
  <c r="H43" i="20"/>
  <c r="J20" i="20"/>
  <c r="H7" i="20"/>
  <c r="J31" i="20"/>
  <c r="J29" i="20"/>
  <c r="K29" i="20"/>
  <c r="L29" i="20"/>
  <c r="L42" i="20"/>
  <c r="I38" i="20"/>
  <c r="H33" i="20"/>
  <c r="K31" i="20"/>
  <c r="J18" i="20"/>
  <c r="J14" i="20"/>
  <c r="I31" i="20"/>
  <c r="J33" i="20"/>
  <c r="J32" i="20"/>
  <c r="I29" i="20"/>
  <c r="L14" i="20"/>
  <c r="K32" i="20"/>
  <c r="K42" i="20"/>
  <c r="I18" i="20"/>
  <c r="I14" i="20"/>
  <c r="L18" i="20"/>
  <c r="K18" i="20"/>
  <c r="K14" i="20"/>
  <c r="L17" i="20"/>
  <c r="K17" i="20"/>
  <c r="L20" i="20"/>
  <c r="J17" i="20"/>
  <c r="L41" i="20"/>
  <c r="K41" i="20"/>
  <c r="L40" i="20"/>
  <c r="K40" i="20"/>
  <c r="L43" i="20"/>
  <c r="J40" i="20"/>
  <c r="I8" i="16"/>
  <c r="J8" i="16"/>
  <c r="K8" i="16"/>
  <c r="F36" i="10"/>
  <c r="F35" i="10"/>
  <c r="F34" i="10"/>
  <c r="F33" i="10"/>
  <c r="F32" i="10"/>
  <c r="F31" i="10"/>
  <c r="F30" i="10"/>
  <c r="F29" i="10"/>
  <c r="F28" i="10"/>
  <c r="F27" i="10"/>
  <c r="F26" i="10"/>
  <c r="F25" i="10"/>
  <c r="F24" i="10"/>
  <c r="F12" i="22"/>
  <c r="J12" i="22" s="1"/>
  <c r="F11" i="22"/>
  <c r="L11" i="22" s="1"/>
  <c r="F10" i="22"/>
  <c r="L10" i="22" s="1"/>
  <c r="F9" i="22"/>
  <c r="F8" i="22"/>
  <c r="J8" i="22" s="1"/>
  <c r="F7" i="22"/>
  <c r="L7" i="22" s="1"/>
  <c r="F5" i="22"/>
  <c r="L5" i="22" s="1"/>
  <c r="F19" i="21"/>
  <c r="L19" i="21" s="1"/>
  <c r="F18" i="21"/>
  <c r="L18" i="21" s="1"/>
  <c r="F17" i="21"/>
  <c r="H17" i="21" s="1"/>
  <c r="J17" i="10" l="1"/>
  <c r="L12" i="22"/>
  <c r="L8" i="22"/>
  <c r="K10" i="22"/>
  <c r="K8" i="22"/>
  <c r="I9" i="22"/>
  <c r="J9" i="22"/>
  <c r="I10" i="22"/>
  <c r="J10" i="22"/>
  <c r="I12" i="22"/>
  <c r="I5" i="22"/>
  <c r="K9" i="22"/>
  <c r="J5" i="22"/>
  <c r="L9" i="22"/>
  <c r="K12" i="22"/>
  <c r="K5" i="22"/>
  <c r="I7" i="22"/>
  <c r="J7" i="22"/>
  <c r="K7" i="22"/>
  <c r="I11"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I10" i="16" s="1"/>
  <c r="F9" i="16"/>
  <c r="L9" i="16" s="1"/>
  <c r="F7" i="16"/>
  <c r="K7" i="16" s="1"/>
  <c r="F6" i="16"/>
  <c r="J6" i="16" s="1"/>
  <c r="F5" i="16"/>
  <c r="F15" i="16"/>
  <c r="H15" i="16" s="1"/>
  <c r="F16" i="16"/>
  <c r="H16" i="16" s="1"/>
  <c r="F17" i="16"/>
  <c r="F18" i="16"/>
  <c r="F19" i="16"/>
  <c r="H19" i="16" s="1"/>
  <c r="F20" i="16"/>
  <c r="H20" i="16" s="1"/>
  <c r="F21" i="16"/>
  <c r="F11" i="15"/>
  <c r="K11" i="15" s="1"/>
  <c r="F10" i="15"/>
  <c r="K10" i="15" s="1"/>
  <c r="F9" i="15"/>
  <c r="K9" i="15" s="1"/>
  <c r="F7" i="15"/>
  <c r="H7" i="15" s="1"/>
  <c r="F6" i="15"/>
  <c r="L6" i="15" s="1"/>
  <c r="F5" i="15"/>
  <c r="K5" i="15" s="1"/>
  <c r="F50" i="20"/>
  <c r="L50" i="20" s="1"/>
  <c r="F49" i="20"/>
  <c r="J49" i="20" s="1"/>
  <c r="F48" i="20"/>
  <c r="H48" i="20" s="1"/>
  <c r="F47" i="20"/>
  <c r="J47" i="20" s="1"/>
  <c r="F46" i="20"/>
  <c r="L46" i="20" s="1"/>
  <c r="F45" i="20"/>
  <c r="J45" i="20" s="1"/>
  <c r="F44" i="20"/>
  <c r="H44" i="20" s="1"/>
  <c r="F27" i="20"/>
  <c r="L27" i="20" s="1"/>
  <c r="F26" i="20"/>
  <c r="J26" i="20" s="1"/>
  <c r="F25" i="20"/>
  <c r="L25" i="20" s="1"/>
  <c r="F24" i="20"/>
  <c r="J24" i="20" s="1"/>
  <c r="F23" i="20"/>
  <c r="H23" i="20" s="1"/>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L17" i="16" l="1"/>
  <c r="H17" i="16"/>
  <c r="I18" i="16"/>
  <c r="H18" i="16"/>
  <c r="K21" i="16"/>
  <c r="H21" i="16"/>
  <c r="J20" i="16"/>
  <c r="L17" i="8"/>
  <c r="J9" i="8"/>
  <c r="K17" i="16"/>
  <c r="J17" i="16"/>
  <c r="I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I6" i="16"/>
  <c r="K6" i="16"/>
  <c r="L10" i="16"/>
  <c r="L7" i="16"/>
  <c r="J9" i="16"/>
  <c r="K10" i="16"/>
  <c r="I11" i="16"/>
  <c r="I9" i="16"/>
  <c r="J10" i="16"/>
  <c r="J11" i="16"/>
  <c r="L6" i="16"/>
  <c r="K11" i="16"/>
  <c r="I7" i="16"/>
  <c r="J7" i="16"/>
  <c r="L18" i="16"/>
  <c r="K18" i="16"/>
  <c r="L21" i="16"/>
  <c r="J18" i="16"/>
  <c r="J9" i="15"/>
  <c r="H11" i="15"/>
  <c r="H10" i="15"/>
  <c r="H9" i="15"/>
  <c r="I23" i="20"/>
  <c r="K23" i="20"/>
  <c r="L23" i="20"/>
  <c r="I44" i="20"/>
  <c r="L44" i="20"/>
  <c r="L48" i="20"/>
  <c r="I48" i="20"/>
  <c r="J48" i="20"/>
  <c r="K48" i="20"/>
  <c r="K44" i="20"/>
  <c r="K49" i="20"/>
  <c r="K45" i="20"/>
  <c r="L45" i="20"/>
  <c r="L49" i="20"/>
  <c r="J44" i="20"/>
  <c r="I47" i="20"/>
  <c r="K47" i="20"/>
  <c r="H47" i="20"/>
  <c r="I50" i="20"/>
  <c r="H45" i="20"/>
  <c r="J46" i="20"/>
  <c r="L47" i="20"/>
  <c r="H49" i="20"/>
  <c r="J50" i="20"/>
  <c r="K46" i="20"/>
  <c r="K50" i="20"/>
  <c r="H46" i="20"/>
  <c r="H50" i="20"/>
  <c r="I46" i="20"/>
  <c r="I45" i="20"/>
  <c r="I49" i="20"/>
  <c r="I27" i="20"/>
  <c r="J27" i="20"/>
  <c r="I26" i="20"/>
  <c r="K27" i="20"/>
  <c r="K26" i="20"/>
  <c r="L26" i="20"/>
  <c r="H27" i="20"/>
  <c r="H26" i="20"/>
  <c r="K24" i="20"/>
  <c r="J23" i="20"/>
  <c r="L24" i="20"/>
  <c r="H25" i="20"/>
  <c r="I25" i="20"/>
  <c r="I24" i="20"/>
  <c r="K25" i="20"/>
  <c r="H24" i="20"/>
  <c r="J25" i="20"/>
  <c r="K21" i="20"/>
  <c r="L21" i="20"/>
  <c r="H22" i="20"/>
  <c r="I22" i="20"/>
  <c r="H21"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28" i="15"/>
  <c r="L28" i="15" s="1"/>
  <c r="F27" i="15"/>
  <c r="K27" i="15" s="1"/>
  <c r="F26" i="15"/>
  <c r="L26" i="15" s="1"/>
  <c r="F25" i="15"/>
  <c r="K25" i="15" s="1"/>
  <c r="F24" i="15"/>
  <c r="K24" i="15" s="1"/>
  <c r="F23" i="15"/>
  <c r="J23" i="15" s="1"/>
  <c r="F22" i="15"/>
  <c r="L22" i="15" s="1"/>
  <c r="F21" i="15"/>
  <c r="K21" i="15" s="1"/>
  <c r="F20" i="15"/>
  <c r="L20" i="15" s="1"/>
  <c r="F18" i="15"/>
  <c r="H18" i="15" s="1"/>
  <c r="F16" i="15"/>
  <c r="F19" i="15"/>
  <c r="I19" i="15" s="1"/>
  <c r="I16" i="15" l="1"/>
  <c r="J16" i="15"/>
  <c r="K8" i="10"/>
  <c r="H8" i="10"/>
  <c r="I8" i="10"/>
  <c r="J8" i="10"/>
  <c r="J28" i="15"/>
  <c r="J27" i="15"/>
  <c r="L27" i="15"/>
  <c r="I28" i="15"/>
  <c r="H27" i="15"/>
  <c r="I27" i="15"/>
  <c r="H28" i="15"/>
  <c r="K28" i="15"/>
  <c r="L24" i="15"/>
  <c r="K23" i="15"/>
  <c r="L23" i="15"/>
  <c r="L25" i="15"/>
  <c r="I24" i="15"/>
  <c r="I21" i="15"/>
  <c r="J21" i="15"/>
  <c r="L21" i="15"/>
  <c r="H25" i="15"/>
  <c r="J25" i="15"/>
  <c r="I22" i="15"/>
  <c r="J22" i="15"/>
  <c r="K22" i="15"/>
  <c r="J26" i="15"/>
  <c r="H24" i="15"/>
  <c r="J24" i="15"/>
  <c r="I25" i="15"/>
  <c r="K26" i="15"/>
  <c r="H21" i="15"/>
  <c r="H22" i="15"/>
  <c r="H26" i="15"/>
  <c r="I26" i="15"/>
  <c r="H23" i="15"/>
  <c r="I23" i="15"/>
  <c r="L19" i="15"/>
  <c r="J19" i="15"/>
  <c r="K19" i="15"/>
  <c r="H19" i="15"/>
  <c r="K20" i="15"/>
  <c r="H20" i="15"/>
  <c r="I20" i="15"/>
  <c r="J20" i="15"/>
  <c r="K18" i="15"/>
  <c r="I18" i="15"/>
  <c r="J18" i="15"/>
  <c r="L18" i="15"/>
  <c r="K16" i="15"/>
  <c r="L16" i="15"/>
  <c r="H16" i="15"/>
  <c r="F17" i="15"/>
  <c r="L17" i="15" s="1"/>
  <c r="F15" i="15"/>
  <c r="L15" i="15" s="1"/>
  <c r="H17" i="15" l="1"/>
  <c r="I17" i="15"/>
  <c r="J17" i="15"/>
  <c r="K17" i="15"/>
  <c r="H15" i="15"/>
  <c r="I15" i="15"/>
  <c r="J15" i="15"/>
  <c r="K15"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H5" i="11" s="1"/>
  <c r="F6" i="11"/>
  <c r="H6" i="11" s="1"/>
  <c r="F7" i="11"/>
  <c r="H7" i="11" s="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I9" i="11"/>
  <c r="I5" i="11"/>
  <c r="I7" i="11"/>
  <c r="I8" i="11"/>
  <c r="I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34" i="10"/>
  <c r="H32" i="10"/>
  <c r="H25" i="10"/>
  <c r="H26" i="10"/>
  <c r="H29" i="10"/>
  <c r="H28" i="10"/>
  <c r="H35" i="10"/>
  <c r="H27" i="10"/>
  <c r="H24" i="10"/>
  <c r="H31" i="10"/>
  <c r="H33" i="10"/>
  <c r="H36" i="10"/>
  <c r="L26" i="10"/>
  <c r="L36" i="10"/>
  <c r="L35" i="10"/>
  <c r="L32" i="10"/>
  <c r="L29" i="10"/>
  <c r="L33" i="10"/>
  <c r="L28" i="10"/>
  <c r="L31" i="10"/>
  <c r="L25" i="10"/>
  <c r="L34" i="10"/>
  <c r="L27" i="10"/>
  <c r="L24" i="10"/>
  <c r="J35" i="10"/>
  <c r="J26" i="10"/>
  <c r="J27" i="10"/>
  <c r="J36" i="10"/>
  <c r="J34" i="10"/>
  <c r="J33" i="10"/>
  <c r="J29" i="10"/>
  <c r="J28" i="10"/>
  <c r="J25" i="10"/>
  <c r="J32" i="10"/>
  <c r="J24" i="10"/>
  <c r="J31" i="10"/>
  <c r="I25" i="10"/>
  <c r="I33" i="10"/>
  <c r="I34" i="10"/>
  <c r="I36" i="10"/>
  <c r="I26" i="10"/>
  <c r="I27" i="10"/>
  <c r="I32" i="10"/>
  <c r="I24" i="10"/>
  <c r="I31" i="10"/>
  <c r="I35" i="10"/>
  <c r="I28" i="10"/>
  <c r="I29" i="10"/>
  <c r="K26" i="10"/>
  <c r="K34" i="10"/>
  <c r="K27" i="10"/>
  <c r="K25" i="10"/>
  <c r="K32" i="10"/>
  <c r="K36" i="10"/>
  <c r="K29" i="10"/>
  <c r="K35" i="10"/>
  <c r="K33" i="10"/>
  <c r="K24" i="10"/>
  <c r="K31" i="10"/>
  <c r="K28" i="10"/>
  <c r="H30" i="10"/>
  <c r="I30" i="10"/>
  <c r="J30" i="10"/>
  <c r="K30" i="10"/>
  <c r="L30" i="10"/>
</calcChain>
</file>

<file path=xl/sharedStrings.xml><?xml version="1.0" encoding="utf-8"?>
<sst xmlns="http://schemas.openxmlformats.org/spreadsheetml/2006/main" count="2286" uniqueCount="1337">
  <si>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</si>
  <si>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</si>
  <si>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</si>
  <si>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</si>
  <si>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</si>
  <si>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</si>
  <si>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</si>
  <si>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</si>
  <si>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</si>
  <si>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</si>
  <si>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</si>
  <si>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</si>
  <si>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</si>
  <si>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</si>
  <si>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</si>
  <si>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</si>
  <si>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</si>
  <si>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</si>
  <si>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</si>
  <si>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</si>
  <si>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</si>
  <si>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</si>
  <si>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</si>
  <si>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</si>
  <si>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</si>
  <si>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</si>
  <si>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</si>
  <si>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</si>
  <si>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</si>
  <si>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</si>
  <si>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</si>
  <si>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</si>
  <si>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</si>
  <si>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</si>
  <si>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</si>
  <si>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</si>
  <si>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</si>
  <si>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</si>
  <si>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</si>
  <si>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</si>
  <si>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</si>
  <si>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</si>
  <si>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</si>
  <si>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</si>
  <si>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</si>
  <si>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</si>
  <si>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</si>
  <si>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</si>
  <si>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</si>
  <si>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</si>
  <si>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</si>
  <si>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</si>
  <si>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</si>
  <si>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</si>
  <si>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</si>
  <si>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</si>
  <si>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</si>
  <si>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</si>
  <si>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</si>
  <si>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</si>
  <si>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</si>
  <si>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</si>
  <si>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</si>
  <si>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</si>
  <si>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</si>
  <si>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</si>
  <si>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</si>
  <si>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</si>
  <si>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</si>
  <si>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</si>
  <si>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</si>
  <si>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</si>
  <si>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</si>
  <si>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</si>
  <si>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</si>
  <si>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</si>
  <si>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</si>
  <si>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</si>
  <si>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</si>
  <si>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</si>
  <si>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</si>
  <si>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</si>
  <si>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</si>
  <si>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</si>
  <si>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</si>
  <si>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</si>
  <si>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</si>
  <si>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</si>
  <si>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</si>
  <si>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</si>
  <si>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</si>
  <si>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</si>
  <si>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</si>
  <si>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</si>
  <si>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</si>
  <si>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</si>
  <si>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</si>
  <si>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</si>
  <si>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</si>
  <si>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</si>
  <si>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</si>
  <si>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</si>
  <si>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</si>
  <si>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</si>
  <si>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</si>
  <si>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</si>
  <si>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</si>
  <si>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</si>
  <si>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</si>
  <si>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</si>
  <si>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</si>
  <si>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</si>
  <si>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</si>
  <si>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</si>
  <si>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</si>
  <si>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</si>
  <si>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</si>
  <si>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</si>
  <si>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</si>
  <si>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</si>
  <si>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</si>
  <si>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</si>
  <si>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</si>
  <si>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</si>
  <si>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</si>
  <si>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</si>
  <si>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</si>
  <si>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</si>
  <si>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</si>
  <si>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</si>
  <si>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</si>
  <si>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</si>
  <si>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</si>
  <si>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</si>
  <si>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</si>
  <si>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</si>
  <si>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</si>
  <si>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</si>
  <si>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</si>
  <si>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</si>
  <si>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</si>
  <si>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</si>
  <si>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</si>
  <si>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</si>
  <si>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</si>
  <si>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</si>
  <si>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</si>
  <si>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</si>
  <si>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</si>
  <si>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</si>
  <si>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</si>
  <si>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</si>
  <si>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</si>
  <si>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</si>
  <si>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</si>
  <si>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</si>
  <si>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</si>
  <si>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</si>
  <si>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</si>
  <si>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</si>
  <si>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</si>
  <si>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</si>
  <si>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</si>
  <si>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</si>
  <si>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</si>
  <si>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</si>
  <si>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</si>
  <si>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</si>
  <si>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</si>
  <si>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</si>
  <si>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</si>
  <si>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</si>
  <si>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</si>
  <si>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</si>
  <si>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</si>
  <si>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</si>
  <si>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</si>
  <si>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</si>
  <si>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</si>
  <si>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</si>
  <si>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</si>
  <si>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</si>
  <si>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</si>
  <si>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</si>
  <si>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</si>
  <si>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</si>
  <si>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</si>
  <si>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</si>
  <si>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</si>
  <si>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</si>
  <si>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</si>
  <si>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</si>
  <si>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</si>
  <si>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</si>
  <si>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</si>
  <si>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</si>
  <si>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</si>
  <si>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</si>
  <si>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</si>
  <si>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</si>
  <si>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</si>
  <si>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</si>
  <si>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</si>
  <si>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</si>
  <si>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</si>
  <si>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</si>
  <si>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</si>
  <si>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</si>
  <si>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</si>
  <si>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</si>
  <si>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</si>
  <si>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</si>
  <si>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</si>
  <si>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</si>
  <si>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</si>
  <si>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</si>
  <si>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</si>
  <si>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</si>
  <si>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</si>
  <si>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</si>
  <si>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</si>
  <si>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</si>
  <si>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</si>
  <si>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</si>
  <si>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</si>
  <si>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</si>
  <si>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</si>
  <si>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</si>
  <si>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</si>
  <si>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</si>
  <si>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</si>
  <si>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</si>
  <si>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</si>
  <si>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</si>
  <si>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</si>
  <si>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</si>
  <si>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</si>
  <si>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</si>
  <si>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</si>
  <si>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</si>
  <si>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</si>
  <si>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</si>
  <si>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</si>
  <si>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</si>
  <si>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</si>
  <si>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</si>
  <si>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</si>
  <si>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</si>
  <si>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</si>
  <si>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</si>
  <si>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</si>
  <si>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</si>
  <si>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</si>
  <si>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</si>
  <si>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</si>
  <si>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</si>
  <si>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</si>
  <si>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</si>
  <si>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</si>
  <si>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</si>
  <si>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</si>
  <si>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</si>
  <si>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</si>
  <si>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</si>
  <si>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</si>
  <si>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</si>
  <si>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</si>
  <si>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</si>
  <si>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</si>
  <si>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</si>
  <si>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</si>
  <si>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</si>
  <si>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</si>
  <si>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</si>
  <si>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</si>
  <si>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</si>
  <si>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</si>
  <si>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</si>
  <si>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</si>
  <si>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</si>
  <si>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</si>
  <si>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</si>
  <si>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</si>
  <si>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</si>
  <si>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</si>
  <si>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</si>
  <si>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</si>
  <si>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</si>
  <si>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</si>
  <si>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</si>
  <si>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</si>
  <si>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</si>
  <si>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</si>
  <si>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rPr>
        <b/>
        <sz val="14"/>
        <color theme="9" tint="-0.499984740745262"/>
        <rFont val="Calibri"/>
        <family val="2"/>
        <charset val="204"/>
        <scheme val="minor"/>
      </rPr>
      <t>СТОИМОСТЬ РАБОТ ПРИ КОНТРАКТНОМ ПРОИЗВОДСТВЕ</t>
    </r>
    <r>
      <rPr>
        <b/>
        <sz val="11"/>
        <color theme="9" tint="-0.499984740745262"/>
        <rFont val="Calibri"/>
        <family val="2"/>
        <charset val="204"/>
        <scheme val="minor"/>
      </rPr>
      <t xml:space="preserve">
contract@natura-vita.net
8 800 700-67-21
natura-vita.net</t>
    </r>
  </si>
  <si>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</si>
  <si>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</si>
  <si>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</si>
  <si>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</si>
  <si>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</si>
  <si>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</si>
  <si>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</si>
  <si>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</si>
  <si>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</si>
  <si>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</si>
  <si>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</si>
  <si>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</si>
  <si>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</si>
  <si>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</si>
  <si>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</si>
  <si>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</si>
  <si>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</si>
  <si>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</si>
  <si>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</si>
  <si>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</si>
  <si>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</si>
  <si>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t>Услуги по оформлению документов и выпуску деклараций о соответствии. Декларирование.</t>
  </si>
  <si>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</si>
  <si>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</si>
  <si>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</si>
  <si>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</si>
  <si>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</si>
  <si>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</si>
  <si>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</si>
  <si>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</si>
  <si>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</si>
  <si>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</si>
  <si>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</si>
  <si>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</si>
  <si>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</si>
  <si>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</si>
  <si>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</si>
  <si>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</si>
  <si>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</si>
  <si>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</si>
  <si>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</si>
  <si>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</si>
  <si>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</si>
  <si>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</si>
  <si>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</si>
  <si>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</si>
  <si>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</si>
  <si>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Эластичность кожи</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</si>
  <si>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</si>
  <si>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</si>
  <si>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</si>
  <si>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</si>
  <si>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</si>
  <si>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</si>
  <si>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</si>
  <si>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</si>
  <si>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</si>
  <si>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</si>
  <si>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</si>
  <si>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</si>
  <si>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</si>
  <si>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</si>
  <si>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Стоимость испытаний от:</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</si>
  <si>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</si>
  <si>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</si>
  <si>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</si>
  <si>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</si>
  <si>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</si>
  <si>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</si>
  <si>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</si>
  <si>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</si>
  <si>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</si>
  <si>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</si>
  <si>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</si>
  <si>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</si>
  <si>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</si>
  <si>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</si>
  <si>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</si>
  <si>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</si>
  <si>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</si>
  <si>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</si>
  <si>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</si>
  <si>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</si>
  <si>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</si>
  <si>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</si>
  <si>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</si>
  <si>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</si>
  <si>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</si>
  <si>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</si>
  <si>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</si>
  <si>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</si>
  <si>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</si>
  <si>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</si>
  <si>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</si>
  <si>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</si>
  <si>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</si>
  <si>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</si>
  <si>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</si>
  <si>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</si>
  <si>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</si>
  <si>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</si>
  <si>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</si>
  <si>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</si>
  <si>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</si>
  <si>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</si>
  <si>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</si>
  <si>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</si>
  <si>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</si>
  <si>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</si>
  <si>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</si>
  <si>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</si>
  <si>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</si>
  <si>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</si>
  <si>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</si>
  <si>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</si>
  <si>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</si>
  <si>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</si>
  <si>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</si>
  <si>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</si>
  <si>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</si>
  <si>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</si>
  <si>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</si>
  <si>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</si>
  <si>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</si>
  <si>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</si>
  <si>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</si>
  <si>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</si>
  <si>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</si>
  <si>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</si>
  <si>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</si>
  <si>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</si>
  <si>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</si>
  <si>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</si>
  <si>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</si>
  <si>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</si>
  <si>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</si>
  <si>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</si>
  <si>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</si>
  <si>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</si>
  <si>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</si>
  <si>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</si>
  <si>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</si>
  <si>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</si>
  <si>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</si>
  <si>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</si>
  <si>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</si>
  <si>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</si>
  <si>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</si>
  <si>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</si>
  <si>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</si>
  <si>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</si>
  <si>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</si>
  <si>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</si>
  <si>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</si>
  <si>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</si>
  <si>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</si>
  <si>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</si>
  <si>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</si>
  <si>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</si>
  <si>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</si>
  <si>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</si>
  <si>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</si>
  <si>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</si>
  <si>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</si>
  <si>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</si>
  <si>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</si>
  <si>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</si>
  <si>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</si>
  <si>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</si>
  <si>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</si>
  <si>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</si>
  <si>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</si>
  <si>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</si>
  <si>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</si>
  <si>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</si>
  <si>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</si>
  <si>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</si>
  <si>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</si>
  <si>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</si>
  <si>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</si>
  <si>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</si>
  <si>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</si>
  <si>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</si>
  <si>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</si>
  <si>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</si>
  <si>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</si>
  <si>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</si>
  <si>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</si>
  <si>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</si>
  <si>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</si>
  <si>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</si>
  <si>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</si>
  <si>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</si>
  <si>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</si>
  <si>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</si>
  <si>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</si>
  <si>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</si>
  <si>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</si>
  <si>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</si>
  <si>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</si>
  <si>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</si>
  <si>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</si>
  <si>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</si>
  <si>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</si>
  <si>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</si>
  <si>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</si>
  <si>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</si>
  <si>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</si>
  <si>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</si>
  <si>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</si>
  <si>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</si>
  <si>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</si>
  <si>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</si>
  <si>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</si>
  <si>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</si>
  <si>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</si>
  <si>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</si>
  <si>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</si>
  <si>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</si>
  <si>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</si>
  <si>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</si>
  <si>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</si>
  <si>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</si>
  <si>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</si>
  <si>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</si>
  <si>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</si>
  <si>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</si>
  <si>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</si>
  <si>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</si>
  <si>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</si>
  <si>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</si>
  <si>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</si>
  <si>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</si>
  <si>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</si>
  <si>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</si>
  <si>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</si>
  <si>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</si>
  <si>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</si>
  <si>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</si>
  <si>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</si>
  <si>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</si>
  <si>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</si>
  <si>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</si>
  <si>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</si>
  <si>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</si>
  <si>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</si>
  <si>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</si>
  <si>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</si>
  <si>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</si>
  <si>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</si>
  <si>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</si>
  <si>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</si>
  <si>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</si>
  <si>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</si>
  <si>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</si>
  <si>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</si>
  <si>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</si>
  <si>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</si>
  <si>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</si>
  <si>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</si>
  <si>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</si>
  <si>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</si>
  <si>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</si>
  <si>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</si>
  <si>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</si>
  <si>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</si>
  <si>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</si>
  <si>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</si>
  <si>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</si>
  <si>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</si>
  <si>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</si>
  <si>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</si>
  <si>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</si>
  <si>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</si>
  <si>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</si>
  <si>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</si>
  <si>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</si>
  <si>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</si>
  <si>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</si>
  <si>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</si>
  <si>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</si>
  <si>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</si>
  <si>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</si>
  <si>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</si>
  <si>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</si>
  <si>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</si>
  <si>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</si>
  <si>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</si>
  <si>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</si>
  <si>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</si>
  <si>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</si>
  <si>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</si>
  <si>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</si>
  <si>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</si>
  <si>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</si>
  <si>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</si>
  <si>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</si>
  <si>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</si>
  <si>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</si>
  <si>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</si>
  <si>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r>
      <rPr>
        <b/>
        <sz val="14"/>
        <color theme="9" tint="-0.499984740745262"/>
        <rFont val="Calibri"/>
        <family val="2"/>
        <charset val="204"/>
        <scheme val="minor"/>
      </rPr>
      <t>ОТДУШКИ НА КОНТРАКТНОМ ПРОИЗВОДСТВЕ</t>
    </r>
    <r>
      <rPr>
        <b/>
        <sz val="11"/>
        <color theme="9" tint="-0.499984740745262"/>
        <rFont val="Calibri"/>
        <family val="2"/>
        <charset val="204"/>
        <scheme val="minor"/>
      </rPr>
      <t xml:space="preserve">
contract@natura-vita.net
8 800 700-67-21
natura-vita.net</t>
    </r>
  </si>
  <si>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</si>
  <si>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</si>
  <si>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</si>
  <si>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</si>
  <si>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</si>
  <si>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</si>
  <si>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</si>
  <si>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</si>
  <si>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</si>
  <si>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</si>
  <si>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</si>
  <si>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</si>
  <si>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</si>
  <si>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</si>
  <si>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</si>
  <si>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</si>
  <si>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</si>
  <si>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</si>
  <si>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</si>
  <si>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</si>
  <si>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</si>
  <si>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</si>
  <si>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</si>
  <si>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</si>
  <si>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</si>
  <si>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</si>
  <si>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</si>
  <si>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</si>
  <si>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</si>
  <si>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</si>
  <si>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</si>
  <si>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</si>
  <si>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</si>
  <si>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</si>
  <si>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</si>
  <si>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</si>
  <si>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</si>
  <si>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</si>
  <si>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</si>
  <si>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</si>
  <si>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</si>
  <si>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</si>
  <si>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</si>
  <si>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</si>
  <si>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</si>
  <si>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</si>
  <si>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</si>
  <si>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</si>
  <si>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</si>
  <si>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</si>
  <si>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</si>
  <si>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</si>
  <si>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</si>
  <si>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</si>
  <si>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</si>
  <si>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</si>
  <si>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</si>
  <si>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</si>
  <si>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</si>
  <si>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</si>
  <si>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</si>
  <si>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</si>
  <si>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</si>
  <si>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</si>
  <si>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</si>
  <si>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</si>
  <si>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</si>
  <si>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</si>
  <si>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</si>
  <si>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</si>
  <si>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</si>
  <si>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</si>
  <si>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</si>
  <si>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</si>
  <si>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</si>
  <si>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</si>
  <si>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</si>
  <si>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</si>
  <si>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</si>
  <si>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</si>
  <si>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</si>
  <si>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</si>
  <si>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</si>
  <si>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</si>
  <si>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</si>
  <si>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</si>
  <si>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</si>
  <si>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</si>
  <si>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</si>
  <si>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</si>
  <si>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</si>
  <si>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</si>
  <si>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</si>
  <si>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</si>
  <si>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</si>
  <si>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</si>
  <si>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</si>
  <si>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</si>
  <si>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</si>
  <si>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</si>
  <si>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</si>
  <si>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</si>
  <si>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</si>
  <si>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</si>
  <si>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</si>
  <si>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</si>
  <si>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</si>
  <si>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</si>
  <si>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</si>
  <si>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</si>
  <si>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</si>
  <si>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</si>
  <si>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</si>
  <si>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</si>
  <si>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</si>
  <si>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</si>
  <si>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</si>
  <si>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</si>
  <si>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</si>
  <si>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</si>
  <si>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</si>
  <si>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</si>
  <si>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</si>
  <si>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</si>
  <si>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</si>
  <si>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</si>
  <si>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</si>
  <si>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</si>
  <si>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</si>
  <si>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</si>
  <si>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</si>
  <si>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</si>
  <si>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</si>
  <si>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</si>
  <si>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</si>
  <si>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</si>
  <si>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</si>
  <si>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</si>
  <si>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</si>
  <si>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</si>
  <si>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</si>
  <si>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</si>
  <si>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</si>
  <si>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</si>
  <si>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</si>
  <si>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</si>
  <si>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</si>
  <si>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</si>
  <si>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</si>
  <si>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</si>
  <si>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</si>
  <si>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</si>
  <si>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</si>
  <si>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</si>
  <si>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</si>
  <si>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</si>
  <si>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</si>
  <si>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</si>
  <si>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</si>
  <si>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</si>
  <si>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</si>
  <si>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</si>
  <si>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</si>
  <si>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</si>
  <si>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</si>
  <si>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</si>
  <si>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</si>
  <si>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</si>
  <si>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</si>
  <si>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</si>
  <si>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</si>
  <si>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</si>
  <si>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</si>
  <si>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</si>
  <si>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</si>
  <si>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</si>
  <si>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</si>
  <si>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</si>
  <si>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</si>
  <si>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</si>
  <si>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</si>
  <si>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</si>
  <si>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</si>
  <si>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</si>
  <si>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</si>
  <si>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</si>
  <si>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</si>
  <si>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</si>
  <si>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</si>
  <si>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</si>
  <si>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</si>
  <si>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</si>
  <si>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</si>
  <si>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</si>
  <si>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</si>
  <si>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</si>
  <si>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</si>
  <si>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</si>
  <si>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</si>
  <si>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</si>
  <si>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</si>
  <si>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</si>
  <si>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</si>
  <si>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</si>
  <si>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</si>
  <si>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</si>
  <si>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</si>
  <si>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</si>
  <si>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</si>
  <si>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</si>
  <si>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</si>
  <si>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</si>
  <si>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</si>
  <si>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</si>
  <si>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</si>
  <si>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</si>
  <si>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</si>
  <si>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</si>
  <si>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</si>
  <si>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</si>
  <si>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</si>
  <si>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</si>
  <si>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</si>
  <si>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</si>
  <si>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</si>
  <si>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</si>
  <si>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</si>
  <si>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</si>
  <si>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</si>
  <si>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</si>
  <si>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</si>
  <si>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</si>
  <si>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</si>
  <si>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</si>
  <si>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</si>
  <si>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</si>
  <si>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</si>
  <si>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</si>
  <si>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</si>
  <si>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</si>
  <si>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</si>
  <si>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</si>
  <si>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</si>
  <si>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</si>
  <si>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</si>
  <si>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</si>
  <si>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</si>
  <si>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</si>
  <si>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</si>
  <si>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</si>
  <si>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</si>
  <si>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</si>
  <si>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</si>
  <si>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</si>
  <si>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</si>
  <si>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</si>
  <si>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</si>
  <si>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</si>
  <si>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</si>
  <si>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</si>
  <si>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</si>
  <si>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</si>
  <si>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</si>
  <si>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</si>
  <si>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</si>
  <si>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</si>
  <si>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</si>
  <si>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</si>
  <si>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</si>
  <si>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</si>
  <si>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</si>
  <si>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</si>
  <si>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</si>
  <si>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</si>
  <si>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</si>
  <si>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</si>
  <si>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</si>
  <si>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</si>
  <si>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</si>
  <si>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</si>
  <si>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</si>
  <si>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</si>
  <si>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</si>
  <si>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</si>
  <si>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</si>
  <si>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</si>
  <si>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</si>
  <si>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</si>
  <si>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</si>
  <si>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</si>
  <si>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</si>
  <si>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</si>
  <si>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</si>
  <si>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</si>
  <si>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</si>
  <si>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</si>
  <si>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</si>
  <si>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</si>
  <si>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</si>
  <si>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</si>
  <si>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</si>
  <si>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</si>
  <si>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</si>
  <si>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</si>
  <si>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</si>
  <si>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</si>
  <si>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</si>
  <si>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</si>
  <si>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</si>
  <si>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</si>
  <si>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</si>
  <si>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</si>
  <si>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</si>
  <si>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</si>
  <si>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</si>
  <si>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</si>
  <si>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</si>
  <si>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</si>
  <si>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</si>
  <si>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</si>
  <si>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</si>
  <si>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</si>
  <si>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</si>
  <si>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</si>
  <si>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</si>
  <si>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</si>
  <si>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</si>
  <si>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</si>
  <si>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</si>
  <si>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</si>
  <si>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</si>
  <si>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</si>
  <si>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</si>
  <si>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</si>
  <si>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</si>
  <si>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</si>
  <si>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</si>
  <si>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</si>
  <si>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</si>
  <si>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</si>
  <si>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</si>
  <si>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</si>
  <si>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</si>
  <si>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</si>
  <si>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</si>
  <si>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</si>
  <si>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</si>
  <si>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</si>
  <si>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</si>
  <si>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</si>
  <si>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</si>
  <si>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</si>
  <si>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</si>
  <si>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</si>
  <si>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</si>
  <si>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</si>
  <si>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</si>
  <si>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</si>
  <si>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</si>
  <si>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</si>
  <si>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</si>
  <si>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</si>
  <si>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</si>
  <si>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</si>
  <si>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</si>
  <si>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</si>
  <si>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</si>
  <si>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</si>
  <si>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</si>
  <si>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</si>
  <si>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</si>
  <si>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</si>
  <si>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</si>
  <si>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</si>
  <si>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</si>
  <si>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</si>
  <si>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</si>
  <si>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</si>
  <si>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</si>
  <si>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</si>
  <si>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</si>
  <si>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</si>
  <si>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</si>
  <si>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</si>
  <si>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</si>
  <si>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</si>
  <si>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</si>
  <si>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</si>
  <si>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</si>
  <si>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</si>
  <si>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</si>
  <si>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</si>
  <si>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</si>
  <si>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</si>
  <si>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</si>
  <si>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</si>
  <si>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</si>
  <si>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</si>
  <si>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</si>
  <si>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</si>
  <si>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</si>
  <si>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</si>
  <si>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</si>
  <si>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</si>
  <si>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</si>
  <si>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</si>
  <si>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400 мл с диаметром горловины 98 мм</t>
  </si>
  <si>
    <t>400 мл</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</si>
  <si>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</si>
  <si>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</si>
  <si>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</si>
  <si>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</si>
  <si>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</si>
  <si>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</si>
  <si>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</si>
  <si>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</si>
  <si>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</si>
  <si>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</si>
  <si>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</si>
  <si>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Прозрачный флакон из темного стекла 100 мл с горловиной 28/410</t>
  </si>
  <si>
    <t>100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</si>
  <si>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</si>
  <si>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</si>
  <si>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</si>
  <si>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</si>
  <si>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</si>
  <si>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</si>
  <si>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</si>
  <si>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Фиолетовая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</si>
  <si>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</si>
  <si>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</si>
  <si>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</si>
  <si>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</si>
  <si>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</si>
  <si>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</si>
  <si>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</si>
  <si>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</si>
  <si>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</si>
  <si>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</si>
  <si>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</si>
  <si>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</si>
  <si>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</si>
  <si>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200015</t>
  </si>
  <si>
    <t>LWH50ML Флакон Pearl 50 ml белый</t>
  </si>
  <si>
    <t>600006</t>
  </si>
  <si>
    <t>RLHEADWHIT Диспенсер Pearl, белый</t>
  </si>
  <si>
    <t>Прозрачный бесцветный цилиндрический флакон 250 мл с горловиной 24/410</t>
  </si>
  <si>
    <t>Прозрачный белый цилиндрический флакон 250 мл с горловиной 24/411</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</si>
  <si>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</si>
  <si>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</si>
  <si>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</si>
  <si>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</si>
  <si>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</si>
  <si>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</si>
  <si>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</si>
  <si>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</si>
  <si>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</si>
  <si>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</si>
  <si>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</si>
  <si>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</si>
  <si>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</si>
  <si>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</si>
  <si>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</si>
  <si>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</si>
  <si>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</si>
  <si>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</si>
  <si>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</si>
  <si>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</si>
  <si>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</si>
  <si>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</si>
  <si>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</si>
  <si>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</si>
  <si>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</si>
  <si>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</si>
  <si>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</si>
  <si>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</si>
  <si>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</si>
  <si>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</si>
  <si>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</si>
  <si>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</si>
  <si>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</si>
  <si>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</si>
  <si>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</si>
  <si>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</si>
  <si>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</si>
  <si>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</si>
  <si>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</si>
  <si>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</si>
  <si>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</si>
  <si>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</si>
  <si>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</si>
  <si>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</si>
  <si>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</si>
  <si>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</si>
  <si>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</si>
  <si>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</si>
  <si>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</si>
  <si>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</si>
  <si>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</si>
  <si>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</si>
  <si>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</si>
  <si>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</si>
  <si>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</si>
  <si>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</si>
  <si>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</si>
  <si>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</si>
  <si>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</si>
  <si>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</si>
  <si>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</si>
  <si>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</si>
  <si>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</si>
  <si>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</si>
  <si>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</si>
  <si>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</si>
  <si>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</si>
  <si>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</si>
  <si>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</si>
  <si>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</si>
  <si>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</si>
  <si>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</si>
  <si>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</si>
  <si>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</si>
  <si>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</si>
  <si>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</si>
  <si>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</si>
  <si>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</si>
  <si>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</si>
  <si>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</si>
  <si>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</si>
  <si>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</si>
  <si>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</si>
  <si>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</si>
  <si>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</si>
  <si>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</si>
  <si>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</si>
  <si>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</si>
  <si>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</si>
  <si>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</si>
  <si>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</si>
  <si>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</si>
  <si>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</si>
  <si>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</si>
  <si>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</si>
  <si>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</si>
  <si>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</si>
  <si>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</si>
  <si>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</si>
  <si>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</si>
  <si>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</si>
  <si>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</si>
  <si>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</si>
  <si>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</si>
  <si>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</si>
  <si>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</si>
  <si>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</si>
  <si>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</si>
  <si>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</si>
  <si>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</si>
  <si>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</si>
  <si>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</si>
  <si>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</si>
  <si>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</si>
  <si>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</si>
  <si>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</si>
  <si>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</si>
  <si>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</si>
  <si>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</si>
  <si>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</si>
  <si>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</si>
  <si>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</si>
  <si>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</si>
  <si>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</si>
  <si>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</si>
  <si>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</si>
  <si>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</si>
  <si>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</si>
  <si>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</si>
  <si>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</si>
  <si>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</si>
  <si>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</si>
  <si>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</si>
  <si>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</si>
  <si>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</si>
  <si>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</si>
  <si>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</si>
  <si>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</si>
  <si>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</si>
  <si>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</si>
  <si>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</si>
  <si>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</si>
  <si>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</si>
  <si>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</si>
  <si>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</si>
  <si>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</si>
  <si>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</si>
  <si>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</si>
  <si>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</si>
  <si>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</si>
  <si>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</si>
  <si>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</si>
  <si>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</si>
  <si>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</si>
  <si>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</si>
  <si>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</si>
  <si>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</si>
  <si>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</si>
  <si>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</si>
  <si>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</si>
  <si>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</si>
  <si>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</si>
  <si>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</si>
  <si>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</si>
  <si>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</si>
  <si>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</si>
  <si>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</si>
  <si>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</si>
  <si>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</si>
  <si>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</si>
  <si>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</si>
  <si>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</si>
  <si>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</si>
  <si>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</si>
  <si>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</si>
  <si>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</si>
  <si>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</si>
  <si>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</si>
  <si>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</si>
  <si>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</si>
  <si>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</si>
  <si>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</si>
  <si>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</si>
  <si>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</si>
  <si>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</si>
  <si>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</si>
  <si>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</si>
  <si>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</si>
  <si>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</si>
  <si>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</si>
  <si>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</si>
  <si>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</si>
  <si>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</si>
  <si>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</si>
  <si>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</si>
  <si>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</si>
  <si>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</si>
  <si>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</si>
  <si>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</si>
  <si>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</si>
  <si>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</si>
  <si>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</si>
  <si>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</si>
  <si>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</si>
  <si>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</si>
  <si>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</si>
  <si>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</si>
  <si>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</si>
  <si>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</si>
  <si>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</si>
  <si>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</si>
  <si>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</si>
  <si>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</si>
  <si>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</si>
  <si>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</si>
  <si>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</si>
  <si>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</si>
  <si>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</si>
  <si>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</si>
  <si>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</si>
  <si>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</si>
  <si>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</si>
  <si>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</si>
  <si>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</si>
  <si>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</si>
  <si>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</si>
  <si>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</si>
  <si>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</si>
  <si>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</si>
  <si>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</si>
  <si>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</si>
  <si>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</si>
  <si>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</si>
  <si>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</si>
  <si>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</si>
  <si>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</si>
  <si>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</si>
  <si>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</si>
  <si>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</si>
  <si>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</si>
  <si>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</si>
  <si>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</si>
  <si>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</si>
  <si>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</si>
  <si>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5 р.д. - </t>
    </r>
    <r>
      <rPr>
        <b/>
        <sz val="12"/>
        <color theme="9" tint="-0.499984740745262"/>
        <rFont val="Calibri"/>
        <family val="2"/>
        <charset val="204"/>
        <scheme val="minor"/>
      </rPr>
      <t>бесплатно.</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</si>
  <si>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</si>
  <si>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</si>
  <si>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</si>
  <si>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</si>
  <si>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</si>
  <si>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</si>
  <si>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</si>
  <si>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</si>
  <si>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</si>
  <si>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</si>
  <si>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</si>
  <si>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1-2 раз в квартал)</t>
    </r>
    <r>
      <rPr>
        <b/>
        <sz val="12"/>
        <color theme="9" tint="-0.499984740745262"/>
        <rFont val="Calibri"/>
        <family val="2"/>
        <charset val="204"/>
        <scheme val="minor"/>
      </rPr>
      <t xml:space="preserve"> - бесплатно.</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</si>
  <si>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</si>
  <si>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</si>
  <si>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</si>
  <si>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</si>
  <si>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</si>
  <si>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</si>
  <si>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</si>
  <si>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</si>
  <si>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</si>
  <si>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Верхние ноты: Груша, Дыня
Средние ноты: Фрезия, Роза
Базовые ноты: Мускус, Пачули, Ревень, Амбра</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</si>
  <si>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</si>
  <si>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</si>
  <si>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</si>
  <si>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</si>
  <si>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</si>
  <si>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2000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</si>
  <si>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t>14.   При производстве продукции оплата партии 50% до начала производства и 50% после окончания, но до момента отгрузки.</t>
  </si>
  <si>
    <r>
      <t xml:space="preserve">Транспортная тара для упаковки заказанной партии (гофрокороба) - </t>
    </r>
    <r>
      <rPr>
        <b/>
        <sz val="12"/>
        <color theme="9" tint="-0.499984740745262"/>
        <rFont val="Calibri"/>
        <family val="2"/>
        <charset val="204"/>
        <scheme val="minor"/>
      </rPr>
      <t>1,50 руб</t>
    </r>
    <r>
      <rPr>
        <sz val="12"/>
        <color theme="9" tint="-0.499984740745262"/>
        <rFont val="Calibri"/>
        <family val="2"/>
        <charset val="204"/>
        <scheme val="minor"/>
      </rPr>
      <t xml:space="preserve"> за 1 шт. произведенной продукции. Для объемов 501 мл и выше могут применяться повышающие коэффициенты.</t>
    </r>
  </si>
  <si>
    <r>
      <t>13.   </t>
    </r>
    <r>
      <rPr>
        <sz val="12"/>
        <color theme="9" tint="-0.499984740745262"/>
        <rFont val="Calibri"/>
        <family val="2"/>
        <charset val="204"/>
        <scheme val="minor"/>
      </rPr>
      <t>Упаковка в гофрокороб -</t>
    </r>
    <r>
      <rPr>
        <b/>
        <sz val="12"/>
        <color theme="9" tint="-0.499984740745262"/>
        <rFont val="Calibri"/>
        <family val="2"/>
        <charset val="204"/>
        <scheme val="minor"/>
      </rPr>
      <t xml:space="preserve"> 2,50 руб. </t>
    </r>
    <r>
      <rPr>
        <sz val="12"/>
        <color theme="9" tint="-0.499984740745262"/>
        <rFont val="Calibri"/>
        <family val="2"/>
        <charset val="204"/>
        <scheme val="minor"/>
      </rPr>
      <t>за шт.</t>
    </r>
    <r>
      <rPr>
        <b/>
        <sz val="12"/>
        <color theme="9" tint="-0.499984740745262"/>
        <rFont val="Calibri"/>
        <family val="2"/>
        <charset val="204"/>
        <scheme val="minor"/>
      </rPr>
      <t xml:space="preserve"> </t>
    </r>
    <r>
      <rPr>
        <sz val="12"/>
        <color theme="9" tint="-0.499984740745262"/>
        <rFont val="Calibri"/>
        <family val="2"/>
        <charset val="204"/>
        <scheme val="minor"/>
      </rPr>
      <t>без учета стоимости короба.</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</si>
  <si>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7 руб. за шт.</t>
    </r>
  </si>
  <si>
    <r>
      <t>при заказе</t>
    </r>
    <r>
      <rPr>
        <b/>
        <sz val="12"/>
        <color theme="9" tint="-0.499984740745262"/>
        <rFont val="Calibri"/>
        <family val="2"/>
        <charset val="204"/>
        <scheme val="minor"/>
      </rPr>
      <t xml:space="preserve"> от 500 шт. – 40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</si>
  <si>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</si>
  <si>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60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</si>
  <si>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</si>
  <si>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</si>
  <si>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- 110 руб.</t>
    </r>
    <r>
      <rPr>
        <sz val="12"/>
        <color theme="9" tint="-0.499984740745262"/>
        <rFont val="Calibri"/>
        <family val="2"/>
        <charset val="204"/>
        <scheme val="minor"/>
      </rPr>
      <t xml:space="preserve"> за единицу</t>
    </r>
  </si>
  <si>
    <r>
      <t>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</si>
  <si>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Указанные скидки действуют только на сырье и не распространяются на остальные материалы (упаковку, этикетки и т.д.), а также любые виды работ.</t>
  </si>
  <si>
    <r>
      <t>9.</t>
    </r>
    <r>
      <rPr>
        <b/>
        <sz val="7"/>
        <color theme="9" tint="-0.499984740745262"/>
        <rFont val="Times New Roman"/>
        <family val="1"/>
        <charset val="204"/>
      </rPr>
      <t>       </t>
    </r>
    <r>
      <rPr>
        <sz val="12"/>
        <color theme="9" tint="-0.499984740745262"/>
        <rFont val="Calibri"/>
        <family val="2"/>
        <charset val="204"/>
        <scheme val="minor"/>
      </rPr>
      <t xml:space="preserve">Для постоянных клиентов действуют накопительные скидки: </t>
    </r>
    <r>
      <rPr>
        <b/>
        <sz val="12"/>
        <color theme="9" tint="-0.499984740745262"/>
        <rFont val="Calibri"/>
        <family val="2"/>
        <charset val="204"/>
        <scheme val="minor"/>
      </rPr>
      <t>после 5ой партии – 3%</t>
    </r>
    <r>
      <rPr>
        <sz val="12"/>
        <color theme="9" tint="-0.499984740745262"/>
        <rFont val="Calibri"/>
        <family val="2"/>
        <charset val="204"/>
        <scheme val="minor"/>
      </rPr>
      <t xml:space="preserve"> (только на сырье), </t>
    </r>
    <r>
      <rPr>
        <b/>
        <sz val="12"/>
        <color theme="9" tint="-0.499984740745262"/>
        <rFont val="Calibri"/>
        <family val="2"/>
        <charset val="204"/>
        <scheme val="minor"/>
      </rPr>
      <t>после 10ой партии – 5%</t>
    </r>
    <r>
      <rPr>
        <sz val="12"/>
        <color theme="9" tint="-0.499984740745262"/>
        <rFont val="Calibri"/>
        <family val="2"/>
        <charset val="204"/>
        <scheme val="minor"/>
      </rPr>
      <t xml:space="preserve"> (только на сырье). </t>
    </r>
  </si>
  <si>
    <t>Данные скидки могут быть аннулированы при отсутствии заказов со стороны клиента в течение года.</t>
  </si>
  <si>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2,5 руб.</t>
    </r>
    <r>
      <rPr>
        <sz val="12"/>
        <color theme="9" tint="-0.499984740745262"/>
        <rFont val="Calibri"/>
        <family val="2"/>
        <charset val="204"/>
        <scheme val="minor"/>
      </rPr>
      <t xml:space="preserve"> (для давальческих материалов)</t>
    </r>
  </si>
  <si>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</si>
  <si>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</si>
  <si>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t>NV0319</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</si>
  <si>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5 лет с протоколами испытаний - </t>
    </r>
    <r>
      <rPr>
        <b/>
        <sz val="12"/>
        <color theme="9" tint="-0.499984740745262"/>
        <rFont val="Calibri"/>
        <family val="2"/>
        <charset val="204"/>
        <scheme val="minor"/>
      </rPr>
      <t>15500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</si>
  <si>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t>Общий объем партии вне зависимости от количества единиц должен составлять не менее 50 кг по любой рецептуре, сыворотки возможны от 10 кг.</t>
  </si>
  <si>
    <t>Общий объем партии вне зависимости от количества единиц должен составлять не менее 50 кг по любой рецептуре.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</si>
</sst>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32">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xf>
    <xf numFmtId="0" fontId="13"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164" fontId="30" fillId="0" borderId="18" xfId="0" applyNumberFormat="1"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0" fontId="28" fillId="0" borderId="9" xfId="0" applyFont="1" applyFill="1" applyBorder="1" applyAlignment="1">
      <alignment vertical="top" wrapText="1"/>
    </xf>
    <xf numFmtId="164" fontId="0" fillId="0" borderId="10" xfId="0" applyNumberForma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0" fontId="11" fillId="4" borderId="0" xfId="0" applyFont="1" applyFill="1" applyAlignment="1">
      <alignment horizontal="left" vertical="center" indent="5"/>
    </xf>
    <xf numFmtId="0" fontId="9" fillId="4" borderId="0" xfId="0" applyFont="1" applyFill="1"/>
    <xf numFmtId="164" fontId="0" fillId="4" borderId="3" xfId="0" applyNumberFormat="1" applyFill="1" applyBorder="1" applyAlignment="1">
      <alignment horizontal="center" vertical="center"/>
    </xf>
    <xf numFmtId="164" fontId="0" fillId="4" borderId="3" xfId="0" applyNumberFormat="1" applyFill="1" applyBorder="1" applyAlignment="1">
      <alignment horizontal="center" vertical="center" wrapText="1"/>
    </xf>
    <xf numFmtId="164" fontId="0" fillId="4" borderId="1" xfId="0" applyNumberFormat="1" applyFill="1" applyBorder="1" applyAlignment="1">
      <alignment horizontal="center" vertical="center"/>
    </xf>
    <xf numFmtId="164" fontId="3" fillId="4" borderId="3"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164" fontId="0" fillId="4" borderId="2" xfId="0" applyNumberFormat="1" applyFill="1" applyBorder="1" applyAlignment="1">
      <alignment horizontal="center" vertical="center" wrapText="1"/>
    </xf>
    <xf numFmtId="0" fontId="0" fillId="4" borderId="1" xfId="0" applyFill="1" applyBorder="1" applyAlignment="1">
      <alignment horizontal="center" vertical="center" wrapText="1"/>
    </xf>
    <xf numFmtId="164" fontId="0" fillId="4" borderId="10" xfId="0" applyNumberForma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4" fillId="4" borderId="0" xfId="0" applyFont="1" applyFill="1" applyAlignment="1">
      <alignment horizontal="left" vertical="center" indent="5"/>
    </xf>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0" borderId="1" xfId="0" applyNumberFormat="1" applyFont="1" applyBorder="1" applyAlignment="1">
      <alignment horizontal="center" vertical="center"/>
    </xf>
    <xf numFmtId="0" fontId="8" fillId="0" borderId="0" xfId="0" applyFont="1" applyAlignment="1">
      <alignment horizontal="left" vertical="top" wrapText="1"/>
    </xf>
    <xf numFmtId="0" fontId="22" fillId="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165" fontId="34" fillId="0" borderId="4"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6"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2" name="Рисунок 1">
          <a:extLst>
            <a:ext uri="{FF2B5EF4-FFF2-40B4-BE49-F238E27FC236}">
              <a16:creationId xmlns:a16="http://schemas.microsoft.com/office/drawing/2014/main" id="{EB854980-328D-4FD9-B44C-F0A737122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40242"/>
          <a:ext cx="68156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3" name="Рисунок 2">
          <a:extLst>
            <a:ext uri="{FF2B5EF4-FFF2-40B4-BE49-F238E27FC236}">
              <a16:creationId xmlns:a16="http://schemas.microsoft.com/office/drawing/2014/main" id="{7B6DDEDF-ACBE-4869-8B62-9BD55B58E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4" name="Рисунок 3">
          <a:extLst>
            <a:ext uri="{FF2B5EF4-FFF2-40B4-BE49-F238E27FC236}">
              <a16:creationId xmlns:a16="http://schemas.microsoft.com/office/drawing/2014/main" id="{469AE647-5ADF-4101-AFCA-24718931D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5" name="Рисунок 4">
          <a:extLst>
            <a:ext uri="{FF2B5EF4-FFF2-40B4-BE49-F238E27FC236}">
              <a16:creationId xmlns:a16="http://schemas.microsoft.com/office/drawing/2014/main" id="{69B7BC87-A640-435D-A733-A656F2EA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0" name="Рисунок 9">
          <a:extLst>
            <a:ext uri="{FF2B5EF4-FFF2-40B4-BE49-F238E27FC236}">
              <a16:creationId xmlns:a16="http://schemas.microsoft.com/office/drawing/2014/main" id="{8DFF7B81-31AD-4884-BB78-58AA09E7A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1" name="Рисунок 10">
          <a:extLst>
            <a:ext uri="{FF2B5EF4-FFF2-40B4-BE49-F238E27FC236}">
              <a16:creationId xmlns:a16="http://schemas.microsoft.com/office/drawing/2014/main" id="{43CD9837-6D37-4B40-8336-44B0E844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16934</xdr:colOff>
      <xdr:row>0</xdr:row>
      <xdr:rowOff>41275</xdr:rowOff>
    </xdr:from>
    <xdr:to>
      <xdr:col>0</xdr:col>
      <xdr:colOff>685800</xdr:colOff>
      <xdr:row>0</xdr:row>
      <xdr:rowOff>760941</xdr:rowOff>
    </xdr:to>
    <xdr:pic>
      <xdr:nvPicPr>
        <xdr:cNvPr id="9" name="Рисунок 8">
          <a:extLst>
            <a:ext uri="{FF2B5EF4-FFF2-40B4-BE49-F238E27FC236}">
              <a16:creationId xmlns:a16="http://schemas.microsoft.com/office/drawing/2014/main" id="{C3CCD5D9-61A1-D640-B7A7-833CA2356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4" y="41275"/>
          <a:ext cx="668866"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6.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19.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1.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3.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fioletovyj-cilindricheskij-flakon-250-ml-s-gorlovinoj-24-410" TargetMode="External"/><Relationship Id="rId13" Type="http://schemas.openxmlformats.org/officeDocument/2006/relationships/hyperlink" Target="https://natura-vita.net/upakovka/flakony-dlya-kosmeticheskih-sredstv/prozrachnyj-bescvetnyj-ovalnyj-flakon-250-ml-s-gorlovinoj-24-410" TargetMode="External"/><Relationship Id="rId18" Type="http://schemas.openxmlformats.org/officeDocument/2006/relationships/hyperlink" Target="https://natura-vita.net/upakovka/kryshki-kolpachki-i-dozatory/fioletovaya-navinchivaemaya-kryshka-tvist-dlya-banki-s-diametrom-gorloviny-98-mm" TargetMode="External"/><Relationship Id="rId26" Type="http://schemas.openxmlformats.org/officeDocument/2006/relationships/hyperlink" Target="https://natura-vita.net/upakovka/kryshki-kolpachki-i-dozatory/belyj-povorotnyj-uzkij-dozator-190-mm-dlya-flakona-s-gorlovinoj-24-410" TargetMode="External"/><Relationship Id="rId3" Type="http://schemas.openxmlformats.org/officeDocument/2006/relationships/hyperlink" Target="https://natura-vita.net/upakovka/banki-dlya-kosmeticheskih-sredstv/poluprozrachnaya-korichnevaya-banka-tvist-400-ml-s-diametrom-gorloviny-98-mm" TargetMode="External"/><Relationship Id="rId21" Type="http://schemas.openxmlformats.org/officeDocument/2006/relationships/hyperlink" Target="https://natura-vita.net/upakovka/kryshki-kolpachki-i-dozatory/bescvetnyj-kolpachok-disk-top-dlya-flakona-s-gorlovinoj-24-410" TargetMode="External"/><Relationship Id="rId7" Type="http://schemas.openxmlformats.org/officeDocument/2006/relationships/hyperlink" Target="https://natura-vita.net/upakovka/flakony-dlya-kosmeticheskih-sredstv/poluprozrachnyj-korichnevyj-kruglyj-flakon-320-ml-s-gorlovinoj-28-410" TargetMode="External"/><Relationship Id="rId12" Type="http://schemas.openxmlformats.org/officeDocument/2006/relationships/hyperlink" Target="https://natura-vita.net/upakovka/flakony-dlya-kosmeticheskih-sredstv/prozrachnyj-bescvetnyj-cilindricheskij-flakon-200-ml-s-gorlovinoj-24-410" TargetMode="External"/><Relationship Id="rId17" Type="http://schemas.openxmlformats.org/officeDocument/2006/relationships/hyperlink" Target="https://natura-vita.net/upakovka/kryshki-kolpachki-i-dozatory/chernaya-navinchivaemaya-kryshka-tvist-dlya-banki-s-diametrom-gorloviny-98-mm" TargetMode="External"/><Relationship Id="rId25" Type="http://schemas.openxmlformats.org/officeDocument/2006/relationships/hyperlink" Target="https://natura-vita.net/upakovka/kryshki-kolpachki-i-dozatory/bescvetnaya-navinchivaemaya-kryshka-dlya-banki-s-diametrom-gorloviny-89-mm"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chernaya-navinchivaemaya-kryshka-dlya-banki-s-diametrom-gorloviny-89-mm" TargetMode="External"/><Relationship Id="rId20" Type="http://schemas.openxmlformats.org/officeDocument/2006/relationships/hyperlink" Target="https://natura-vita.net/upakovka/kryshki-kolpachki-i-dozatory/bescvetnyj-otsekatel-dlya-banki-s-diametrom-gorloviny-89-mm" TargetMode="External"/><Relationship Id="rId29" Type="http://schemas.openxmlformats.org/officeDocument/2006/relationships/hyperlink" Target="https://natura-vita.net/upakovka/kryshki-kolpachki-i-dozatory/belyj-kolpachok-disk-top-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oluprozrachnyj-korichnevyj-kruglyj-flakon-320-ml-s-gorlovinoj-28-410" TargetMode="External"/><Relationship Id="rId11" Type="http://schemas.openxmlformats.org/officeDocument/2006/relationships/hyperlink" Target="https://natura-vita.net/upakovka/flakony-dlya-kosmeticheskih-sredstv/prozrachnyj-bescvetnyj-cilindricheskij-flakon-pod-penoobrazovatel-165-ml-s-gorlovinoj-43-400" TargetMode="External"/><Relationship Id="rId24" Type="http://schemas.openxmlformats.org/officeDocument/2006/relationships/hyperlink" Target="https://natura-vita.net/upakovka/kryshki-kolpachki-i-dozatory/bescvetnaya-navinchivaemaya-kryshka-dlya-banki-s-diametrom-gorloviny-89-mm" TargetMode="External"/><Relationship Id="rId5" Type="http://schemas.openxmlformats.org/officeDocument/2006/relationships/hyperlink" Target="https://natura-vita.net/upakovka/flakony-dlya-kosmeticheskih-sredstv/neprozrachnyj-belyj-cilindricheskij-flakon-200-ml-s-gorlovinoj-24-410" TargetMode="External"/><Relationship Id="rId15" Type="http://schemas.openxmlformats.org/officeDocument/2006/relationships/hyperlink" Target="https://natura-vita.net/upakovka/kryshki-kolpachki-i-dozatory/chernyj-kolpachok-disk-top-dlya-flakona-s-gorlovinoj-24-410" TargetMode="External"/><Relationship Id="rId23" Type="http://schemas.openxmlformats.org/officeDocument/2006/relationships/hyperlink" Target="https://natura-vita.net/upakovka/kryshki-kolpachki-i-dozatory/bescvetnaya-navinchivaemaya-kryshka-dlya-banki-s-diametrom-gorloviny-89-mm" TargetMode="External"/><Relationship Id="rId28" Type="http://schemas.openxmlformats.org/officeDocument/2006/relationships/hyperlink" Target="https://natura-vita.net/upakovka/kryshki-kolpachki-i-dozatory/belyj-penoobrazovatel-dlya-flakona-s-gorlovinoj-43-400" TargetMode="External"/><Relationship Id="rId10" Type="http://schemas.openxmlformats.org/officeDocument/2006/relationships/hyperlink" Target="https://natura-vita.net/upakovka/flakony-dlya-kosmeticheskih-sredstv/prozrachnyj-bescvetnyj-cilindricheskij-flakon-pod-penoobrazovatel-165-ml-s-gorlovinoj-43-400" TargetMode="External"/><Relationship Id="rId19" Type="http://schemas.openxmlformats.org/officeDocument/2006/relationships/hyperlink" Target="https://natura-vita.net/upakovka/kryshki-kolpachki-i-dozatory/bescvetnyj-povorotnyj-uzkij-dozator-105-mm-dlya-flakona-s-gorlovinoj-24-410" TargetMode="External"/><Relationship Id="rId4" Type="http://schemas.openxmlformats.org/officeDocument/2006/relationships/hyperlink" Target="https://natura-vita.net/upakovka/banki-dlya-kosmeticheskih-sredstv/poluprozrachnaya-korichnevaya-banka-tvist-220-ml-s-diametrom-gorloviny-98-mm" TargetMode="External"/><Relationship Id="rId9" Type="http://schemas.openxmlformats.org/officeDocument/2006/relationships/hyperlink" Target="https://natura-vita.net/upakovka/flakony-dlya-kosmeticheskih-sredstv/prozrachnyj-bescvetnyj-cilindricheskij-flakon-pod-penoobrazovatel-165-ml-s-gorlovinoj-43-400" TargetMode="External"/><Relationship Id="rId14" Type="http://schemas.openxmlformats.org/officeDocument/2006/relationships/hyperlink" Target="https://natura-vita.net/upakovka/flakony-dlya-kosmeticheskih-sredstv/prozrachnyj-bescvetnyj-kruglyj-flakon-200-ml-s-gorlovinoj-24-410" TargetMode="External"/><Relationship Id="rId22" Type="http://schemas.openxmlformats.org/officeDocument/2006/relationships/hyperlink" Target="https://natura-vita.net/upakovka/kryshki-kolpachki-i-dozatory/bescvetnyj-kolpachok-disk-top-dlya-flakona-s-gorlovinoj-24-410" TargetMode="External"/><Relationship Id="rId27" Type="http://schemas.openxmlformats.org/officeDocument/2006/relationships/hyperlink" Target="https://natura-vita.net/upakovka/kryshki-kolpachki-i-dozatory/belyj-kolpachok-flip-top-dlya-flakona-s-gorlovinoj-24-410" TargetMode="External"/><Relationship Id="rId30" Type="http://schemas.openxmlformats.org/officeDocument/2006/relationships/hyperlink" Target="https://natura-vita.net/upakovka/kryshki-kolpachki-i-dozatory/chernyj-kolpachok-flip-top-dlya-flakona-s-gorlovinoj-28-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4.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5.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5.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7.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ura-vita.net/hammam/skraby_dlja_tela/green_coffe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s://natura-vita.net/shungit/skraby-dlya-tela/shungitovyj-saharnyj-skrab-dlya-tela-shungit" TargetMode="External"/><Relationship Id="rId12" Type="http://schemas.openxmlformats.org/officeDocument/2006/relationships/drawing" Target="../drawings/drawing8.xm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s://natura-vita.net/shungit/skraby-dlya-tela/shungitovyj-chernyj-skrab-detox" TargetMode="External"/><Relationship Id="rId11" Type="http://schemas.openxmlformats.org/officeDocument/2006/relationships/printerSettings" Target="../printerSettings/printerSettings8.bin"/><Relationship Id="rId5" Type="http://schemas.openxmlformats.org/officeDocument/2006/relationships/hyperlink" Target="http://natura-vita.net/hammam/naturalnye_skraby/skrab_turkish_coffee" TargetMode="External"/><Relationship Id="rId10" Type="http://schemas.openxmlformats.org/officeDocument/2006/relationships/hyperlink" Target="http://natura-vita.net/hammam/skraby_dlja_tela/mint_orange" TargetMode="External"/><Relationship Id="rId4" Type="http://schemas.openxmlformats.org/officeDocument/2006/relationships/hyperlink" Target="http://natura-vita.net/hammam/naturalnye_skraby/skrab_persian_rose" TargetMode="External"/><Relationship Id="rId9" Type="http://schemas.openxmlformats.org/officeDocument/2006/relationships/hyperlink" Target="http://natura-vita.net/hammam/skraby_dlja_tela/hot_ch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57"/>
  <sheetViews>
    <sheetView showGridLines="0" tabSelected="1" zoomScaleNormal="100" workbookViewId="0">
      <selection activeCell="C17" sqref="C17"/>
    </sheetView>
  </sheetViews>
  <sheetFormatPr defaultColWidth="9.33203125" defaultRowHeight="14.4"/>
  <cols>
    <col min="1" max="1" width="7.44140625" style="178" customWidth="1"/>
    <col min="2" max="2" width="11.77734375" style="149" bestFit="1" customWidth="1"/>
    <col min="3" max="16384" width="9.33203125" style="149"/>
  </cols>
  <sheetData>
    <row r="1" spans="1:26">
      <c r="A1" s="163"/>
      <c r="B1" s="164"/>
      <c r="C1" s="164"/>
      <c r="D1" s="165"/>
      <c r="E1" s="166"/>
      <c r="F1" s="166"/>
      <c r="G1" s="166"/>
      <c r="H1" s="166"/>
      <c r="I1" s="166"/>
      <c r="J1" s="166"/>
      <c r="K1" s="166"/>
      <c r="L1" s="167"/>
      <c r="M1" s="165"/>
    </row>
    <row r="2" spans="1:26" ht="65.25" customHeight="1">
      <c r="A2" s="163"/>
      <c r="C2" s="194" t="s">
        <v>293</v>
      </c>
      <c r="D2" s="194"/>
      <c r="E2" s="194"/>
      <c r="F2" s="194"/>
      <c r="G2" s="194"/>
      <c r="H2" s="194"/>
      <c r="I2" s="194"/>
      <c r="J2" s="194"/>
      <c r="K2" s="194"/>
      <c r="L2" s="167"/>
      <c r="M2" s="165"/>
    </row>
    <row r="3" spans="1:26" ht="18">
      <c r="A3" s="168" t="s">
        <v>1301</v>
      </c>
    </row>
    <row r="4" spans="1:26" ht="18">
      <c r="A4" s="168" t="s">
        <v>1303</v>
      </c>
    </row>
    <row r="5" spans="1:26" ht="18">
      <c r="A5" s="169" t="s">
        <v>318</v>
      </c>
    </row>
    <row r="6" spans="1:26" ht="15.6">
      <c r="A6" s="148" t="s">
        <v>294</v>
      </c>
      <c r="Z6" s="149" t="s">
        <v>814</v>
      </c>
    </row>
    <row r="7" spans="1:26" ht="15.6">
      <c r="A7" s="148" t="s">
        <v>317</v>
      </c>
    </row>
    <row r="8" spans="1:26" ht="15.6">
      <c r="A8" s="148" t="s">
        <v>996</v>
      </c>
    </row>
    <row r="9" spans="1:26" ht="15.6">
      <c r="A9" s="148" t="s">
        <v>1297</v>
      </c>
    </row>
    <row r="10" spans="1:26" ht="15.6">
      <c r="A10" s="148" t="s">
        <v>316</v>
      </c>
    </row>
    <row r="11" spans="1:26" ht="15.6">
      <c r="A11" s="148" t="s">
        <v>327</v>
      </c>
    </row>
    <row r="12" spans="1:26" ht="15.6">
      <c r="A12" s="148" t="s">
        <v>1274</v>
      </c>
    </row>
    <row r="13" spans="1:26" ht="15.6">
      <c r="A13" s="170" t="s">
        <v>1289</v>
      </c>
    </row>
    <row r="14" spans="1:26" ht="15.6">
      <c r="A14" s="170" t="s">
        <v>1288</v>
      </c>
    </row>
    <row r="15" spans="1:26" ht="15.6">
      <c r="A15" s="157" t="s">
        <v>1275</v>
      </c>
    </row>
    <row r="16" spans="1:26" s="162" customFormat="1" ht="15.6">
      <c r="A16" s="148" t="s">
        <v>1326</v>
      </c>
    </row>
    <row r="17" spans="1:2" ht="15.6">
      <c r="A17" s="157" t="s">
        <v>328</v>
      </c>
    </row>
    <row r="18" spans="1:2" ht="15.6">
      <c r="A18" s="157" t="s">
        <v>1269</v>
      </c>
    </row>
    <row r="19" spans="1:2" ht="15.6">
      <c r="A19" s="157" t="s">
        <v>1276</v>
      </c>
    </row>
    <row r="20" spans="1:2" ht="15.6">
      <c r="A20" s="148" t="s">
        <v>1328</v>
      </c>
    </row>
    <row r="21" spans="1:2" ht="15.6">
      <c r="A21" s="148"/>
      <c r="B21" s="162" t="s">
        <v>1327</v>
      </c>
    </row>
    <row r="22" spans="1:2" ht="15.6">
      <c r="A22" s="148"/>
      <c r="B22" s="162" t="s">
        <v>1329</v>
      </c>
    </row>
    <row r="23" spans="1:2" ht="15.6">
      <c r="A23" s="148" t="s">
        <v>1290</v>
      </c>
    </row>
    <row r="24" spans="1:2" ht="15.6">
      <c r="A24" s="171" t="s">
        <v>813</v>
      </c>
    </row>
    <row r="26" spans="1:2" ht="18">
      <c r="A26" s="169" t="s">
        <v>312</v>
      </c>
    </row>
    <row r="27" spans="1:2" ht="15.6">
      <c r="A27" s="148" t="s">
        <v>1191</v>
      </c>
    </row>
    <row r="28" spans="1:2" ht="15.6">
      <c r="A28" s="170" t="s">
        <v>385</v>
      </c>
    </row>
    <row r="29" spans="1:2" ht="15.6">
      <c r="A29" s="170" t="s">
        <v>1321</v>
      </c>
    </row>
    <row r="30" spans="1:2" ht="15.6">
      <c r="A30" s="170" t="s">
        <v>1320</v>
      </c>
    </row>
    <row r="31" spans="1:2" ht="15.6">
      <c r="A31" s="170" t="s">
        <v>509</v>
      </c>
    </row>
    <row r="32" spans="1:2" ht="15.6">
      <c r="A32" s="170" t="s">
        <v>1331</v>
      </c>
    </row>
    <row r="33" spans="1:21" ht="15.6">
      <c r="A33" s="170" t="s">
        <v>1332</v>
      </c>
    </row>
    <row r="34" spans="1:21" ht="15.6">
      <c r="A34" s="172" t="s">
        <v>77</v>
      </c>
    </row>
    <row r="35" spans="1:21" ht="15.6">
      <c r="A35" s="157" t="s">
        <v>386</v>
      </c>
    </row>
    <row r="36" spans="1:21" ht="15.6">
      <c r="A36" s="172" t="s">
        <v>1319</v>
      </c>
    </row>
    <row r="37" spans="1:21" ht="15.6">
      <c r="A37" s="157" t="s">
        <v>326</v>
      </c>
    </row>
    <row r="38" spans="1:21" ht="15.6">
      <c r="A38" s="157" t="s">
        <v>942</v>
      </c>
    </row>
    <row r="39" spans="1:21" ht="15.6">
      <c r="A39" s="148" t="s">
        <v>1190</v>
      </c>
      <c r="T39" s="149" t="s">
        <v>814</v>
      </c>
    </row>
    <row r="40" spans="1:21" ht="15.6">
      <c r="A40" s="170" t="s">
        <v>385</v>
      </c>
    </row>
    <row r="41" spans="1:21" ht="15.6">
      <c r="A41" s="170" t="s">
        <v>1321</v>
      </c>
    </row>
    <row r="42" spans="1:21" ht="15.6">
      <c r="A42" s="170" t="s">
        <v>1320</v>
      </c>
    </row>
    <row r="43" spans="1:21" ht="15.6">
      <c r="A43" s="170" t="s">
        <v>820</v>
      </c>
    </row>
    <row r="44" spans="1:21" ht="15.6">
      <c r="A44" s="170" t="s">
        <v>821</v>
      </c>
      <c r="U44" s="149" t="s">
        <v>819</v>
      </c>
    </row>
    <row r="45" spans="1:21" ht="15.6">
      <c r="A45" s="170" t="s">
        <v>822</v>
      </c>
    </row>
    <row r="46" spans="1:21" ht="15.6">
      <c r="A46" s="172" t="s">
        <v>77</v>
      </c>
    </row>
    <row r="47" spans="1:21" ht="15.6">
      <c r="A47" s="157" t="s">
        <v>386</v>
      </c>
    </row>
    <row r="48" spans="1:21" ht="15.6">
      <c r="A48" s="172" t="s">
        <v>1319</v>
      </c>
    </row>
    <row r="49" spans="1:1" ht="15.6">
      <c r="A49" s="157" t="s">
        <v>326</v>
      </c>
    </row>
    <row r="50" spans="1:1" ht="15.6">
      <c r="A50" s="157" t="s">
        <v>942</v>
      </c>
    </row>
    <row r="51" spans="1:1" ht="15.6">
      <c r="A51" s="148" t="s">
        <v>383</v>
      </c>
    </row>
    <row r="52" spans="1:1" ht="15.6">
      <c r="A52" s="170" t="s">
        <v>385</v>
      </c>
    </row>
    <row r="53" spans="1:1" ht="15.6">
      <c r="A53" s="170" t="s">
        <v>825</v>
      </c>
    </row>
    <row r="54" spans="1:1" ht="15.6">
      <c r="A54" s="170" t="s">
        <v>824</v>
      </c>
    </row>
    <row r="55" spans="1:1" ht="15.6">
      <c r="A55" s="170" t="s">
        <v>823</v>
      </c>
    </row>
    <row r="56" spans="1:1" ht="15.6">
      <c r="A56" s="170" t="s">
        <v>510</v>
      </c>
    </row>
    <row r="57" spans="1:1" ht="15.6">
      <c r="A57" s="170" t="s">
        <v>816</v>
      </c>
    </row>
    <row r="58" spans="1:1" ht="15.6">
      <c r="A58" s="172" t="s">
        <v>77</v>
      </c>
    </row>
    <row r="59" spans="1:1" ht="15.6">
      <c r="A59" s="157" t="s">
        <v>386</v>
      </c>
    </row>
    <row r="60" spans="1:1" ht="15.6">
      <c r="A60" s="172" t="s">
        <v>1319</v>
      </c>
    </row>
    <row r="61" spans="1:1" ht="15.6">
      <c r="A61" s="157" t="s">
        <v>326</v>
      </c>
    </row>
    <row r="62" spans="1:1" ht="15.6">
      <c r="A62" s="157" t="s">
        <v>942</v>
      </c>
    </row>
    <row r="63" spans="1:1" ht="15.6">
      <c r="A63" s="148" t="s">
        <v>513</v>
      </c>
    </row>
    <row r="64" spans="1:1" ht="15.6">
      <c r="A64" s="170" t="s">
        <v>385</v>
      </c>
    </row>
    <row r="65" spans="1:14" ht="15.6">
      <c r="A65" s="170" t="s">
        <v>828</v>
      </c>
    </row>
    <row r="66" spans="1:14" ht="15.6">
      <c r="A66" s="170" t="s">
        <v>827</v>
      </c>
    </row>
    <row r="67" spans="1:14" ht="15.6">
      <c r="A67" s="170" t="s">
        <v>826</v>
      </c>
    </row>
    <row r="68" spans="1:14" ht="15.6">
      <c r="A68" s="170" t="s">
        <v>512</v>
      </c>
    </row>
    <row r="69" spans="1:14" ht="15.6">
      <c r="A69" s="170" t="s">
        <v>815</v>
      </c>
    </row>
    <row r="70" spans="1:14" ht="15.6">
      <c r="A70" s="172" t="s">
        <v>77</v>
      </c>
    </row>
    <row r="71" spans="1:14" ht="15.6">
      <c r="A71" s="157" t="s">
        <v>386</v>
      </c>
    </row>
    <row r="72" spans="1:14" ht="15.6">
      <c r="A72" s="172" t="s">
        <v>1319</v>
      </c>
    </row>
    <row r="73" spans="1:14" ht="15.6">
      <c r="A73" s="193" t="s">
        <v>1336</v>
      </c>
      <c r="B73" s="183"/>
      <c r="C73" s="183"/>
      <c r="D73" s="183"/>
      <c r="E73" s="183"/>
      <c r="F73" s="183"/>
      <c r="G73" s="183"/>
      <c r="H73" s="183"/>
      <c r="I73" s="183"/>
      <c r="J73" s="183"/>
      <c r="K73" s="183"/>
      <c r="L73" s="183"/>
      <c r="M73" s="183"/>
      <c r="N73" s="183"/>
    </row>
    <row r="74" spans="1:14" ht="15.6">
      <c r="A74" s="157" t="s">
        <v>942</v>
      </c>
    </row>
    <row r="75" spans="1:14" ht="15.6">
      <c r="A75" s="148" t="s">
        <v>381</v>
      </c>
    </row>
    <row r="76" spans="1:14" ht="15.6">
      <c r="A76" s="170" t="s">
        <v>385</v>
      </c>
    </row>
    <row r="77" spans="1:14" ht="15.6">
      <c r="A77" s="170" t="s">
        <v>1325</v>
      </c>
    </row>
    <row r="78" spans="1:14" ht="15.6">
      <c r="A78" s="170" t="s">
        <v>1324</v>
      </c>
    </row>
    <row r="79" spans="1:14" ht="15.6">
      <c r="A79" s="170" t="s">
        <v>511</v>
      </c>
    </row>
    <row r="80" spans="1:14" ht="15.6">
      <c r="A80" s="170" t="s">
        <v>829</v>
      </c>
    </row>
    <row r="81" spans="1:17" ht="15.6">
      <c r="A81" s="170" t="s">
        <v>830</v>
      </c>
    </row>
    <row r="82" spans="1:17" ht="15.6">
      <c r="A82" s="172" t="s">
        <v>77</v>
      </c>
    </row>
    <row r="83" spans="1:17" ht="15.6">
      <c r="A83" s="157" t="s">
        <v>386</v>
      </c>
    </row>
    <row r="84" spans="1:17" ht="15.6">
      <c r="A84" s="172" t="s">
        <v>1319</v>
      </c>
    </row>
    <row r="85" spans="1:17" ht="15.6">
      <c r="A85" s="193" t="s">
        <v>1335</v>
      </c>
      <c r="B85" s="183"/>
      <c r="C85" s="183"/>
      <c r="D85" s="183"/>
      <c r="E85" s="183"/>
      <c r="F85" s="183"/>
      <c r="G85" s="183"/>
      <c r="H85" s="183"/>
      <c r="I85" s="183"/>
      <c r="J85" s="183"/>
      <c r="K85" s="183"/>
      <c r="L85" s="183"/>
      <c r="M85" s="183"/>
      <c r="N85" s="183"/>
      <c r="O85" s="183"/>
      <c r="P85" s="183"/>
      <c r="Q85" s="183"/>
    </row>
    <row r="86" spans="1:17" ht="15.6">
      <c r="A86" s="157" t="s">
        <v>942</v>
      </c>
    </row>
    <row r="87" spans="1:17" ht="15.6">
      <c r="A87" s="148" t="s">
        <v>1192</v>
      </c>
    </row>
    <row r="88" spans="1:17" ht="15.6">
      <c r="A88" s="170" t="s">
        <v>385</v>
      </c>
    </row>
    <row r="89" spans="1:17" ht="15.6">
      <c r="A89" s="170" t="s">
        <v>1323</v>
      </c>
    </row>
    <row r="90" spans="1:17" ht="15.6">
      <c r="A90" s="170" t="s">
        <v>1322</v>
      </c>
    </row>
    <row r="91" spans="1:17" ht="15.6">
      <c r="A91" s="170" t="s">
        <v>831</v>
      </c>
    </row>
    <row r="92" spans="1:17" ht="15.6">
      <c r="A92" s="170" t="s">
        <v>832</v>
      </c>
    </row>
    <row r="93" spans="1:17" ht="15.6">
      <c r="A93" s="170" t="s">
        <v>833</v>
      </c>
    </row>
    <row r="94" spans="1:17" ht="15.6">
      <c r="A94" s="172" t="s">
        <v>77</v>
      </c>
    </row>
    <row r="95" spans="1:17" ht="15.6">
      <c r="A95" s="157" t="s">
        <v>386</v>
      </c>
    </row>
    <row r="96" spans="1:17" ht="15.6">
      <c r="A96" s="172" t="s">
        <v>1319</v>
      </c>
    </row>
    <row r="97" spans="1:14" ht="15.6">
      <c r="A97" s="193" t="s">
        <v>1336</v>
      </c>
      <c r="B97" s="183"/>
      <c r="C97" s="183"/>
      <c r="D97" s="183"/>
      <c r="E97" s="183"/>
      <c r="F97" s="183"/>
      <c r="G97" s="183"/>
      <c r="H97" s="183"/>
      <c r="I97" s="183"/>
      <c r="J97" s="183"/>
      <c r="K97" s="183"/>
      <c r="L97" s="183"/>
      <c r="M97" s="183"/>
      <c r="N97" s="183"/>
    </row>
    <row r="98" spans="1:14" ht="15.6">
      <c r="A98" s="157" t="s">
        <v>942</v>
      </c>
    </row>
    <row r="99" spans="1:14" ht="15.6">
      <c r="A99" s="148" t="s">
        <v>382</v>
      </c>
    </row>
    <row r="100" spans="1:14" ht="15.6">
      <c r="A100" s="148" t="s">
        <v>1279</v>
      </c>
    </row>
    <row r="101" spans="1:14" ht="15.6">
      <c r="A101" s="148" t="s">
        <v>1330</v>
      </c>
    </row>
    <row r="102" spans="1:14" ht="15.6">
      <c r="A102" s="148" t="s">
        <v>1282</v>
      </c>
    </row>
    <row r="103" spans="1:14" s="162" customFormat="1" ht="15.6">
      <c r="A103" s="148" t="s">
        <v>1280</v>
      </c>
    </row>
    <row r="104" spans="1:14" ht="15.6">
      <c r="A104" s="148" t="s">
        <v>1283</v>
      </c>
    </row>
    <row r="105" spans="1:14" s="162" customFormat="1" ht="15.6">
      <c r="A105" s="148" t="s">
        <v>1318</v>
      </c>
    </row>
    <row r="106" spans="1:14" s="162" customFormat="1" ht="15.6">
      <c r="A106" s="170" t="s">
        <v>1317</v>
      </c>
    </row>
    <row r="107" spans="1:14" s="173" customFormat="1" ht="15.6">
      <c r="A107" s="148" t="s">
        <v>1316</v>
      </c>
    </row>
    <row r="108" spans="1:14" s="173" customFormat="1" ht="15.6">
      <c r="A108" s="148"/>
    </row>
    <row r="109" spans="1:14" ht="18">
      <c r="A109" s="169" t="s">
        <v>315</v>
      </c>
    </row>
    <row r="110" spans="1:14" ht="15.6">
      <c r="A110" s="148" t="s">
        <v>313</v>
      </c>
    </row>
    <row r="111" spans="1:14" ht="15.6">
      <c r="A111" s="148" t="s">
        <v>314</v>
      </c>
    </row>
    <row r="112" spans="1:14" ht="15.6">
      <c r="A112" s="170" t="s">
        <v>1295</v>
      </c>
    </row>
    <row r="113" spans="1:19" ht="15.6">
      <c r="A113" s="170" t="s">
        <v>1296</v>
      </c>
    </row>
    <row r="114" spans="1:19" ht="15.6">
      <c r="A114" s="182" t="s">
        <v>1334</v>
      </c>
      <c r="B114" s="183"/>
      <c r="C114" s="183"/>
      <c r="D114" s="183"/>
      <c r="E114" s="183"/>
      <c r="F114" s="183"/>
      <c r="G114" s="183"/>
      <c r="H114" s="183"/>
      <c r="I114" s="183"/>
      <c r="J114" s="183"/>
      <c r="K114" s="183"/>
      <c r="L114" s="183"/>
      <c r="M114" s="183"/>
      <c r="N114" s="183"/>
      <c r="O114" s="183"/>
      <c r="P114" s="183"/>
      <c r="Q114" s="183"/>
      <c r="R114" s="183"/>
      <c r="S114" s="183"/>
    </row>
    <row r="115" spans="1:19" ht="15.6">
      <c r="A115" s="170" t="s">
        <v>295</v>
      </c>
    </row>
    <row r="116" spans="1:19" ht="15.6">
      <c r="A116" s="170" t="s">
        <v>1277</v>
      </c>
    </row>
    <row r="117" spans="1:19" ht="15.6">
      <c r="A117" s="148"/>
    </row>
    <row r="118" spans="1:19" ht="18">
      <c r="A118" s="169" t="s">
        <v>307</v>
      </c>
    </row>
    <row r="119" spans="1:19" ht="15.6">
      <c r="A119" s="148" t="s">
        <v>308</v>
      </c>
    </row>
    <row r="120" spans="1:19" ht="15.6">
      <c r="A120" s="148" t="s">
        <v>309</v>
      </c>
    </row>
    <row r="121" spans="1:19" s="174" customFormat="1" ht="15.6">
      <c r="A121" s="195" t="s">
        <v>284</v>
      </c>
      <c r="B121" s="195"/>
      <c r="C121" s="195"/>
      <c r="D121" s="195"/>
      <c r="E121" s="195"/>
    </row>
    <row r="122" spans="1:19" ht="15.6">
      <c r="A122" s="148" t="s">
        <v>310</v>
      </c>
    </row>
    <row r="123" spans="1:19" ht="15.6">
      <c r="A123" s="148"/>
    </row>
    <row r="124" spans="1:19" ht="18">
      <c r="A124" s="169" t="s">
        <v>311</v>
      </c>
    </row>
    <row r="125" spans="1:19" ht="15.6">
      <c r="A125" s="148" t="s">
        <v>319</v>
      </c>
    </row>
    <row r="126" spans="1:19" ht="15.6">
      <c r="A126" s="170" t="s">
        <v>1278</v>
      </c>
    </row>
    <row r="127" spans="1:19" ht="15.6">
      <c r="A127" s="148" t="s">
        <v>320</v>
      </c>
    </row>
    <row r="128" spans="1:19" ht="15.6">
      <c r="A128" s="148" t="s">
        <v>324</v>
      </c>
    </row>
    <row r="129" spans="1:1" ht="15.6">
      <c r="A129" s="148" t="s">
        <v>323</v>
      </c>
    </row>
    <row r="130" spans="1:1" ht="15.6">
      <c r="A130" s="148" t="s">
        <v>321</v>
      </c>
    </row>
    <row r="131" spans="1:1" ht="15.6">
      <c r="A131" s="148"/>
    </row>
    <row r="132" spans="1:1" ht="18">
      <c r="A132" s="169" t="s">
        <v>306</v>
      </c>
    </row>
    <row r="133" spans="1:1" s="162" customFormat="1" ht="15.6">
      <c r="A133" s="148" t="s">
        <v>1300</v>
      </c>
    </row>
    <row r="134" spans="1:1" s="162" customFormat="1" ht="15.6">
      <c r="A134" s="148" t="s">
        <v>1298</v>
      </c>
    </row>
    <row r="135" spans="1:1" s="162" customFormat="1" ht="15.6">
      <c r="A135" s="148" t="s">
        <v>1293</v>
      </c>
    </row>
    <row r="136" spans="1:1" s="162" customFormat="1" ht="15.6">
      <c r="A136" s="148" t="s">
        <v>1291</v>
      </c>
    </row>
    <row r="137" spans="1:1" s="162" customFormat="1" ht="15.6">
      <c r="A137" s="148" t="s">
        <v>1299</v>
      </c>
    </row>
    <row r="138" spans="1:1" s="162" customFormat="1" ht="15.6">
      <c r="A138" s="148" t="s">
        <v>1287</v>
      </c>
    </row>
    <row r="139" spans="1:1" s="162" customFormat="1" ht="15.6">
      <c r="A139" s="148" t="s">
        <v>1292</v>
      </c>
    </row>
    <row r="140" spans="1:1" s="162" customFormat="1" ht="15.6">
      <c r="A140" s="148" t="s">
        <v>1284</v>
      </c>
    </row>
    <row r="141" spans="1:1" s="162" customFormat="1" ht="15.6">
      <c r="A141" s="148" t="s">
        <v>1285</v>
      </c>
    </row>
    <row r="142" spans="1:1" s="162" customFormat="1" ht="15.6">
      <c r="A142" s="148" t="s">
        <v>1281</v>
      </c>
    </row>
    <row r="143" spans="1:1" s="162" customFormat="1" ht="15.6">
      <c r="A143" s="148" t="s">
        <v>507</v>
      </c>
    </row>
    <row r="144" spans="1:1" s="162" customFormat="1" ht="15.6">
      <c r="A144" s="148" t="s">
        <v>1286</v>
      </c>
    </row>
    <row r="145" spans="1:1" s="162" customFormat="1" ht="15.6">
      <c r="A145" s="148" t="s">
        <v>1313</v>
      </c>
    </row>
    <row r="146" spans="1:1" s="162" customFormat="1" ht="15.6">
      <c r="A146" s="170" t="s">
        <v>508</v>
      </c>
    </row>
    <row r="147" spans="1:1" ht="15.6">
      <c r="A147" s="148"/>
    </row>
    <row r="148" spans="1:1" ht="18">
      <c r="A148" s="169" t="s">
        <v>78</v>
      </c>
    </row>
    <row r="149" spans="1:1" ht="15.6">
      <c r="A149" s="148" t="s">
        <v>1315</v>
      </c>
    </row>
    <row r="150" spans="1:1" ht="15.6">
      <c r="A150" s="148" t="s">
        <v>384</v>
      </c>
    </row>
    <row r="151" spans="1:1" ht="15.6">
      <c r="A151" s="148"/>
    </row>
    <row r="152" spans="1:1" s="176" customFormat="1" ht="18">
      <c r="A152" s="175" t="s">
        <v>292</v>
      </c>
    </row>
    <row r="153" spans="1:1" s="176" customFormat="1" ht="18">
      <c r="A153" s="175" t="s">
        <v>1301</v>
      </c>
    </row>
    <row r="154" spans="1:1" s="176" customFormat="1" ht="18">
      <c r="A154" s="175"/>
    </row>
    <row r="155" spans="1:1" s="176" customFormat="1" ht="18">
      <c r="A155" s="175" t="s">
        <v>291</v>
      </c>
    </row>
    <row r="157" spans="1:1" s="177" customFormat="1" ht="18">
      <c r="A157" s="176" t="s">
        <v>108</v>
      </c>
    </row>
  </sheetData>
  <mergeCells count="2">
    <mergeCell ref="C2:K2"/>
    <mergeCell ref="A121:E121"/>
  </mergeCells>
  <hyperlinks>
    <hyperlink ref="A121"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rgb="FF92D050"/>
  </sheetPr>
  <dimension ref="A1:N6"/>
  <sheetViews>
    <sheetView topLeftCell="A4" workbookViewId="0">
      <selection activeCell="I15" sqref="I1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7" t="s">
        <v>58</v>
      </c>
      <c r="C1" s="179" t="s">
        <v>1302</v>
      </c>
      <c r="D1" s="220" t="s">
        <v>1294</v>
      </c>
      <c r="E1" s="220"/>
      <c r="F1" s="220"/>
      <c r="G1" s="221" t="s">
        <v>997</v>
      </c>
      <c r="H1" s="221"/>
      <c r="I1" s="221"/>
      <c r="J1" s="221"/>
      <c r="K1" s="221"/>
      <c r="L1" s="221"/>
      <c r="N1" s="95"/>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1103</v>
      </c>
      <c r="C4" s="28"/>
      <c r="D4" s="29"/>
      <c r="E4" s="30"/>
      <c r="F4" s="30"/>
      <c r="G4" s="30"/>
      <c r="H4" s="30">
        <v>80</v>
      </c>
      <c r="I4" s="30">
        <v>40</v>
      </c>
      <c r="J4" s="30">
        <v>20</v>
      </c>
      <c r="K4" s="30">
        <v>18</v>
      </c>
      <c r="L4" s="30">
        <v>17</v>
      </c>
      <c r="M4" s="32"/>
      <c r="N4" s="67"/>
    </row>
    <row r="5" spans="1:14" ht="72">
      <c r="A5" s="135" t="s">
        <v>1108</v>
      </c>
      <c r="B5" s="127" t="s">
        <v>1112</v>
      </c>
      <c r="C5" s="128" t="s">
        <v>1104</v>
      </c>
      <c r="D5" s="82">
        <v>50</v>
      </c>
      <c r="E5" s="136">
        <v>1176</v>
      </c>
      <c r="F5" s="132">
        <f t="shared" ref="F5:F6" si="0">D5/1000*E5</f>
        <v>58.800000000000004</v>
      </c>
      <c r="G5" s="131">
        <v>44</v>
      </c>
      <c r="H5" s="133">
        <f t="shared" ref="H5" si="1">F5+G5+$H$4</f>
        <v>182.8</v>
      </c>
      <c r="I5" s="133">
        <f t="shared" ref="I5" si="2">F5+G5+$I$4</f>
        <v>142.80000000000001</v>
      </c>
      <c r="J5" s="133">
        <f t="shared" ref="J5" si="3">F5+G5+$J$4</f>
        <v>122.80000000000001</v>
      </c>
      <c r="K5" s="133">
        <f t="shared" ref="K5" si="4">F5+G5+$K$4</f>
        <v>120.80000000000001</v>
      </c>
      <c r="L5" s="133">
        <f t="shared" ref="L5" si="5">F5+G5+$L$4</f>
        <v>119.80000000000001</v>
      </c>
      <c r="M5" s="127" t="s">
        <v>1113</v>
      </c>
      <c r="N5" s="124" t="s">
        <v>1115</v>
      </c>
    </row>
    <row r="6" spans="1:14" s="156" customFormat="1" ht="72">
      <c r="A6" s="135" t="s">
        <v>1114</v>
      </c>
      <c r="B6" s="127" t="s">
        <v>1267</v>
      </c>
      <c r="C6" s="128" t="s">
        <v>1268</v>
      </c>
      <c r="D6" s="82">
        <v>50</v>
      </c>
      <c r="E6" s="136">
        <v>904</v>
      </c>
      <c r="F6" s="132">
        <f t="shared" si="0"/>
        <v>45.2</v>
      </c>
      <c r="G6" s="131">
        <v>44</v>
      </c>
      <c r="H6" s="133">
        <v>202</v>
      </c>
      <c r="I6" s="133">
        <v>150</v>
      </c>
      <c r="J6" s="133">
        <v>128</v>
      </c>
      <c r="K6" s="133">
        <v>126</v>
      </c>
      <c r="L6" s="133">
        <v>124</v>
      </c>
      <c r="M6" s="127" t="s">
        <v>1113</v>
      </c>
      <c r="N6" s="124" t="s">
        <v>1115</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rgb="FF92D050"/>
  </sheetPr>
  <dimension ref="A1:N19"/>
  <sheetViews>
    <sheetView topLeftCell="A13" zoomScaleNormal="100" workbookViewId="0">
      <selection activeCell="H13" sqref="H13"/>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94" t="s">
        <v>58</v>
      </c>
      <c r="C1" s="179" t="s">
        <v>1302</v>
      </c>
      <c r="D1" s="220" t="s">
        <v>1294</v>
      </c>
      <c r="E1" s="220"/>
      <c r="F1" s="220"/>
      <c r="G1" s="221" t="s">
        <v>997</v>
      </c>
      <c r="H1" s="221"/>
      <c r="I1" s="221"/>
      <c r="J1" s="221"/>
      <c r="K1" s="221"/>
      <c r="L1" s="221"/>
      <c r="M1" s="94"/>
      <c r="N1" s="68"/>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795</v>
      </c>
      <c r="C4" s="28"/>
      <c r="D4" s="29"/>
      <c r="E4" s="30"/>
      <c r="F4" s="30"/>
      <c r="G4" s="30"/>
      <c r="H4" s="30">
        <v>80</v>
      </c>
      <c r="I4" s="30">
        <v>40</v>
      </c>
      <c r="J4" s="30">
        <v>20</v>
      </c>
      <c r="K4" s="30">
        <v>18</v>
      </c>
      <c r="L4" s="30">
        <v>17</v>
      </c>
      <c r="M4" s="32"/>
      <c r="N4" s="67"/>
    </row>
    <row r="5" spans="1:14" ht="72">
      <c r="A5" s="26" t="s">
        <v>736</v>
      </c>
      <c r="B5" s="9" t="s">
        <v>750</v>
      </c>
      <c r="C5" s="16" t="s">
        <v>775</v>
      </c>
      <c r="D5" s="15">
        <v>200</v>
      </c>
      <c r="E5" s="55">
        <v>820</v>
      </c>
      <c r="F5" s="17">
        <f>E5/1000*D5</f>
        <v>164</v>
      </c>
      <c r="G5" s="132">
        <v>22</v>
      </c>
      <c r="H5" s="47">
        <f>F5+G5+$H$4</f>
        <v>266</v>
      </c>
      <c r="I5" s="47">
        <f>F5+G5+$I$4</f>
        <v>226</v>
      </c>
      <c r="J5" s="47">
        <f>F5+G5+$J$4</f>
        <v>206</v>
      </c>
      <c r="K5" s="133">
        <f>F5+G5+$K$4</f>
        <v>204</v>
      </c>
      <c r="L5" s="133">
        <f>F5+G5+$L$4</f>
        <v>203</v>
      </c>
      <c r="M5" s="11" t="s">
        <v>752</v>
      </c>
      <c r="N5" s="77" t="s">
        <v>994</v>
      </c>
    </row>
    <row r="6" spans="1:14" ht="72">
      <c r="A6" s="26" t="s">
        <v>737</v>
      </c>
      <c r="B6" s="9" t="s">
        <v>751</v>
      </c>
      <c r="C6" s="16" t="s">
        <v>776</v>
      </c>
      <c r="D6" s="15">
        <v>200</v>
      </c>
      <c r="E6" s="55">
        <v>820</v>
      </c>
      <c r="F6" s="17">
        <f>E6/1000*D6</f>
        <v>164</v>
      </c>
      <c r="G6" s="132">
        <v>22</v>
      </c>
      <c r="H6" s="47">
        <f>F6+G6+$H$4</f>
        <v>266</v>
      </c>
      <c r="I6" s="47">
        <f t="shared" ref="I6:I8" si="0">F6+G6+$I$4</f>
        <v>226</v>
      </c>
      <c r="J6" s="47">
        <f t="shared" ref="J6:J8" si="1">F6+G6+$J$4</f>
        <v>206</v>
      </c>
      <c r="K6" s="133">
        <f t="shared" ref="K6:K8" si="2">F6+G6+$K$4</f>
        <v>204</v>
      </c>
      <c r="L6" s="133">
        <f t="shared" ref="L6:L8" si="3">F6+G6+$L$4</f>
        <v>203</v>
      </c>
      <c r="M6" s="11" t="s">
        <v>753</v>
      </c>
      <c r="N6" s="77" t="s">
        <v>994</v>
      </c>
    </row>
    <row r="7" spans="1:14" ht="72">
      <c r="A7" s="26" t="s">
        <v>251</v>
      </c>
      <c r="B7" s="16" t="s">
        <v>754</v>
      </c>
      <c r="C7" s="16" t="s">
        <v>777</v>
      </c>
      <c r="D7" s="15">
        <v>200</v>
      </c>
      <c r="E7" s="55">
        <v>820</v>
      </c>
      <c r="F7" s="17">
        <f>E7/1000*D7</f>
        <v>164</v>
      </c>
      <c r="G7" s="132">
        <v>22</v>
      </c>
      <c r="H7" s="47">
        <f t="shared" ref="H7:H8" si="4">F7+G7+$H$4</f>
        <v>266</v>
      </c>
      <c r="I7" s="47">
        <f t="shared" si="0"/>
        <v>226</v>
      </c>
      <c r="J7" s="47">
        <f t="shared" si="1"/>
        <v>206</v>
      </c>
      <c r="K7" s="133">
        <f t="shared" si="2"/>
        <v>204</v>
      </c>
      <c r="L7" s="133">
        <f t="shared" si="3"/>
        <v>203</v>
      </c>
      <c r="M7" s="18" t="s">
        <v>755</v>
      </c>
      <c r="N7" s="77" t="s">
        <v>994</v>
      </c>
    </row>
    <row r="8" spans="1:14" ht="72">
      <c r="A8" s="26" t="s">
        <v>738</v>
      </c>
      <c r="B8" s="9" t="s">
        <v>756</v>
      </c>
      <c r="C8" s="16" t="s">
        <v>778</v>
      </c>
      <c r="D8" s="15">
        <v>200</v>
      </c>
      <c r="E8" s="55">
        <v>820</v>
      </c>
      <c r="F8" s="17">
        <f>E8/1000*D8</f>
        <v>164</v>
      </c>
      <c r="G8" s="132">
        <v>22</v>
      </c>
      <c r="H8" s="47">
        <f t="shared" si="4"/>
        <v>266</v>
      </c>
      <c r="I8" s="47">
        <f t="shared" si="0"/>
        <v>226</v>
      </c>
      <c r="J8" s="47">
        <f t="shared" si="1"/>
        <v>206</v>
      </c>
      <c r="K8" s="133">
        <f t="shared" si="2"/>
        <v>204</v>
      </c>
      <c r="L8" s="133">
        <f t="shared" si="3"/>
        <v>203</v>
      </c>
      <c r="M8" s="11" t="s">
        <v>757</v>
      </c>
      <c r="N8" s="77" t="s">
        <v>994</v>
      </c>
    </row>
    <row r="9" spans="1:14" ht="30" customHeight="1">
      <c r="A9" s="27"/>
      <c r="B9" s="28" t="s">
        <v>796</v>
      </c>
      <c r="C9" s="28"/>
      <c r="D9" s="29"/>
      <c r="E9" s="30"/>
      <c r="F9" s="30"/>
      <c r="G9" s="30"/>
      <c r="H9" s="30">
        <v>80</v>
      </c>
      <c r="I9" s="30">
        <v>40</v>
      </c>
      <c r="J9" s="30">
        <v>20</v>
      </c>
      <c r="K9" s="30">
        <v>18</v>
      </c>
      <c r="L9" s="30">
        <v>17</v>
      </c>
      <c r="M9" s="32"/>
      <c r="N9" s="67"/>
    </row>
    <row r="10" spans="1:14" ht="57.6">
      <c r="A10" s="26" t="s">
        <v>735</v>
      </c>
      <c r="B10" s="16" t="s">
        <v>742</v>
      </c>
      <c r="C10" s="16" t="s">
        <v>771</v>
      </c>
      <c r="D10" s="15">
        <v>200</v>
      </c>
      <c r="E10" s="55">
        <v>750</v>
      </c>
      <c r="F10" s="17">
        <f t="shared" ref="F10:F16" si="5">E10/1000*D10</f>
        <v>150</v>
      </c>
      <c r="G10" s="132">
        <v>22</v>
      </c>
      <c r="H10" s="133">
        <f>F10+G10+$H$9</f>
        <v>252</v>
      </c>
      <c r="I10" s="133">
        <f>F10+G10+$I$9</f>
        <v>212</v>
      </c>
      <c r="J10" s="133">
        <f>F10+G10+$J$9</f>
        <v>192</v>
      </c>
      <c r="K10" s="133">
        <f>F10+G10+$K$9</f>
        <v>190</v>
      </c>
      <c r="L10" s="133">
        <f>F10+G10+$L$9</f>
        <v>189</v>
      </c>
      <c r="M10" s="18" t="s">
        <v>743</v>
      </c>
      <c r="N10" s="77" t="s">
        <v>797</v>
      </c>
    </row>
    <row r="11" spans="1:14" ht="57.6">
      <c r="A11" s="26" t="s">
        <v>248</v>
      </c>
      <c r="B11" s="9" t="s">
        <v>744</v>
      </c>
      <c r="C11" s="16" t="s">
        <v>772</v>
      </c>
      <c r="D11" s="15">
        <v>200</v>
      </c>
      <c r="E11" s="55">
        <v>750</v>
      </c>
      <c r="F11" s="17">
        <f t="shared" si="5"/>
        <v>150</v>
      </c>
      <c r="G11" s="132">
        <v>22</v>
      </c>
      <c r="H11" s="133">
        <f t="shared" ref="H11:H12" si="6">F11+G11+$H$9</f>
        <v>252</v>
      </c>
      <c r="I11" s="133">
        <f t="shared" ref="I11:I12" si="7">F11+G11+$I$9</f>
        <v>212</v>
      </c>
      <c r="J11" s="133">
        <f t="shared" ref="J11:J12" si="8">F11+G11+$J$9</f>
        <v>192</v>
      </c>
      <c r="K11" s="133">
        <f t="shared" ref="K11:K12" si="9">F11+G11+$K$9</f>
        <v>190</v>
      </c>
      <c r="L11" s="133">
        <f t="shared" ref="L11:L12" si="10">F11+G11+$L$9</f>
        <v>189</v>
      </c>
      <c r="M11" s="11" t="s">
        <v>745</v>
      </c>
      <c r="N11" s="77" t="s">
        <v>797</v>
      </c>
    </row>
    <row r="12" spans="1:14" ht="57.6">
      <c r="A12" s="26" t="s">
        <v>249</v>
      </c>
      <c r="B12" s="9" t="s">
        <v>746</v>
      </c>
      <c r="C12" s="16" t="s">
        <v>773</v>
      </c>
      <c r="D12" s="15">
        <v>200</v>
      </c>
      <c r="E12" s="55">
        <v>750</v>
      </c>
      <c r="F12" s="17">
        <f t="shared" si="5"/>
        <v>150</v>
      </c>
      <c r="G12" s="132">
        <v>22</v>
      </c>
      <c r="H12" s="133">
        <f t="shared" si="6"/>
        <v>252</v>
      </c>
      <c r="I12" s="133">
        <f t="shared" si="7"/>
        <v>212</v>
      </c>
      <c r="J12" s="133">
        <f t="shared" si="8"/>
        <v>192</v>
      </c>
      <c r="K12" s="133">
        <f t="shared" si="9"/>
        <v>190</v>
      </c>
      <c r="L12" s="133">
        <f t="shared" si="10"/>
        <v>189</v>
      </c>
      <c r="M12" s="11" t="s">
        <v>749</v>
      </c>
      <c r="N12" s="77" t="s">
        <v>797</v>
      </c>
    </row>
    <row r="13" spans="1:14" ht="57.6">
      <c r="A13" s="26" t="s">
        <v>250</v>
      </c>
      <c r="B13" s="16" t="s">
        <v>747</v>
      </c>
      <c r="C13" s="16" t="s">
        <v>774</v>
      </c>
      <c r="D13" s="15">
        <v>200</v>
      </c>
      <c r="E13" s="55">
        <v>750</v>
      </c>
      <c r="F13" s="17">
        <f t="shared" si="5"/>
        <v>150</v>
      </c>
      <c r="G13" s="132">
        <v>22</v>
      </c>
      <c r="H13" s="133">
        <f t="shared" ref="H13:H19" si="11">F13+G13+$H$9</f>
        <v>252</v>
      </c>
      <c r="I13" s="133">
        <f t="shared" ref="I13:I19" si="12">F13+G13+$I$9</f>
        <v>212</v>
      </c>
      <c r="J13" s="133">
        <f t="shared" ref="J13:J19" si="13">F13+G13+$J$9</f>
        <v>192</v>
      </c>
      <c r="K13" s="133">
        <f t="shared" ref="K13:K19" si="14">F13+G13+$K$9</f>
        <v>190</v>
      </c>
      <c r="L13" s="133">
        <f t="shared" ref="L13:L19" si="15">F13+G13+$L$9</f>
        <v>189</v>
      </c>
      <c r="M13" s="18" t="s">
        <v>748</v>
      </c>
      <c r="N13" s="77" t="s">
        <v>797</v>
      </c>
    </row>
    <row r="14" spans="1:14" ht="58.95" customHeight="1">
      <c r="A14" s="26" t="s">
        <v>739</v>
      </c>
      <c r="B14" s="16" t="s">
        <v>758</v>
      </c>
      <c r="C14" s="16" t="s">
        <v>779</v>
      </c>
      <c r="D14" s="15">
        <v>200</v>
      </c>
      <c r="E14" s="55">
        <v>750</v>
      </c>
      <c r="F14" s="17">
        <f t="shared" si="5"/>
        <v>150</v>
      </c>
      <c r="G14" s="132">
        <v>22</v>
      </c>
      <c r="H14" s="133">
        <f t="shared" si="11"/>
        <v>252</v>
      </c>
      <c r="I14" s="133">
        <f t="shared" si="12"/>
        <v>212</v>
      </c>
      <c r="J14" s="133">
        <f t="shared" si="13"/>
        <v>192</v>
      </c>
      <c r="K14" s="133">
        <f t="shared" si="14"/>
        <v>190</v>
      </c>
      <c r="L14" s="133">
        <f t="shared" si="15"/>
        <v>189</v>
      </c>
      <c r="M14" s="18" t="s">
        <v>759</v>
      </c>
      <c r="N14" s="77" t="s">
        <v>797</v>
      </c>
    </row>
    <row r="15" spans="1:14" ht="57.6">
      <c r="A15" s="26" t="s">
        <v>740</v>
      </c>
      <c r="B15" s="9" t="s">
        <v>760</v>
      </c>
      <c r="C15" s="16" t="s">
        <v>780</v>
      </c>
      <c r="D15" s="15">
        <v>200</v>
      </c>
      <c r="E15" s="55">
        <v>750</v>
      </c>
      <c r="F15" s="17">
        <f t="shared" si="5"/>
        <v>150</v>
      </c>
      <c r="G15" s="132">
        <v>22</v>
      </c>
      <c r="H15" s="133">
        <f t="shared" si="11"/>
        <v>252</v>
      </c>
      <c r="I15" s="133">
        <f t="shared" si="12"/>
        <v>212</v>
      </c>
      <c r="J15" s="133">
        <f t="shared" si="13"/>
        <v>192</v>
      </c>
      <c r="K15" s="133">
        <f t="shared" si="14"/>
        <v>190</v>
      </c>
      <c r="L15" s="133">
        <f t="shared" si="15"/>
        <v>189</v>
      </c>
      <c r="M15" s="11" t="s">
        <v>761</v>
      </c>
      <c r="N15" s="77" t="s">
        <v>797</v>
      </c>
    </row>
    <row r="16" spans="1:14" ht="57.6">
      <c r="A16" s="26" t="s">
        <v>741</v>
      </c>
      <c r="B16" s="9" t="s">
        <v>765</v>
      </c>
      <c r="C16" s="16" t="s">
        <v>781</v>
      </c>
      <c r="D16" s="15">
        <v>200</v>
      </c>
      <c r="E16" s="141">
        <v>800</v>
      </c>
      <c r="F16" s="132">
        <f t="shared" si="5"/>
        <v>160</v>
      </c>
      <c r="G16" s="132">
        <v>22</v>
      </c>
      <c r="H16" s="133">
        <f t="shared" si="11"/>
        <v>262</v>
      </c>
      <c r="I16" s="133">
        <f t="shared" si="12"/>
        <v>222</v>
      </c>
      <c r="J16" s="133">
        <f t="shared" si="13"/>
        <v>202</v>
      </c>
      <c r="K16" s="133">
        <f t="shared" si="14"/>
        <v>200</v>
      </c>
      <c r="L16" s="133">
        <f t="shared" si="15"/>
        <v>199</v>
      </c>
      <c r="M16" s="11" t="s">
        <v>766</v>
      </c>
      <c r="N16" s="77" t="s">
        <v>797</v>
      </c>
    </row>
    <row r="17" spans="1:14" ht="57.6">
      <c r="A17" s="26" t="s">
        <v>762</v>
      </c>
      <c r="B17" s="9" t="s">
        <v>767</v>
      </c>
      <c r="C17" s="16" t="s">
        <v>782</v>
      </c>
      <c r="D17" s="15">
        <v>200</v>
      </c>
      <c r="E17" s="55">
        <v>750</v>
      </c>
      <c r="F17" s="17">
        <f t="shared" ref="F17:F19" si="16">E17/1000*D17</f>
        <v>150</v>
      </c>
      <c r="G17" s="132">
        <v>22</v>
      </c>
      <c r="H17" s="133">
        <f t="shared" si="11"/>
        <v>252</v>
      </c>
      <c r="I17" s="133">
        <f t="shared" si="12"/>
        <v>212</v>
      </c>
      <c r="J17" s="133">
        <f t="shared" si="13"/>
        <v>192</v>
      </c>
      <c r="K17" s="133">
        <f t="shared" si="14"/>
        <v>190</v>
      </c>
      <c r="L17" s="133">
        <f t="shared" si="15"/>
        <v>189</v>
      </c>
      <c r="M17" s="11" t="s">
        <v>770</v>
      </c>
      <c r="N17" s="77" t="s">
        <v>797</v>
      </c>
    </row>
    <row r="18" spans="1:14" ht="57.6">
      <c r="A18" s="26" t="s">
        <v>763</v>
      </c>
      <c r="B18" s="9" t="s">
        <v>768</v>
      </c>
      <c r="C18" s="16" t="s">
        <v>782</v>
      </c>
      <c r="D18" s="15">
        <v>200</v>
      </c>
      <c r="E18" s="55">
        <v>750</v>
      </c>
      <c r="F18" s="17">
        <f t="shared" si="16"/>
        <v>150</v>
      </c>
      <c r="G18" s="132">
        <v>22</v>
      </c>
      <c r="H18" s="133">
        <f t="shared" si="11"/>
        <v>252</v>
      </c>
      <c r="I18" s="133">
        <f t="shared" si="12"/>
        <v>212</v>
      </c>
      <c r="J18" s="133">
        <f t="shared" si="13"/>
        <v>192</v>
      </c>
      <c r="K18" s="133">
        <f t="shared" si="14"/>
        <v>190</v>
      </c>
      <c r="L18" s="133">
        <f t="shared" si="15"/>
        <v>189</v>
      </c>
      <c r="M18" s="11" t="s">
        <v>770</v>
      </c>
      <c r="N18" s="77" t="s">
        <v>797</v>
      </c>
    </row>
    <row r="19" spans="1:14" ht="57.6">
      <c r="A19" s="26" t="s">
        <v>764</v>
      </c>
      <c r="B19" s="9" t="s">
        <v>769</v>
      </c>
      <c r="C19" s="16" t="s">
        <v>782</v>
      </c>
      <c r="D19" s="15">
        <v>200</v>
      </c>
      <c r="E19" s="55">
        <v>750</v>
      </c>
      <c r="F19" s="17">
        <f t="shared" si="16"/>
        <v>150</v>
      </c>
      <c r="G19" s="132">
        <v>22</v>
      </c>
      <c r="H19" s="133">
        <f t="shared" si="11"/>
        <v>252</v>
      </c>
      <c r="I19" s="133">
        <f t="shared" si="12"/>
        <v>212</v>
      </c>
      <c r="J19" s="133">
        <f t="shared" si="13"/>
        <v>192</v>
      </c>
      <c r="K19" s="133">
        <f t="shared" si="14"/>
        <v>190</v>
      </c>
      <c r="L19" s="133">
        <f t="shared" si="15"/>
        <v>189</v>
      </c>
      <c r="M19" s="11" t="s">
        <v>770</v>
      </c>
      <c r="N19" s="77" t="s">
        <v>797</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N36"/>
  <sheetViews>
    <sheetView showGridLines="0" topLeftCell="A22" zoomScaleNormal="100" workbookViewId="0">
      <selection activeCell="E31" sqref="E31"/>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68" customWidth="1"/>
  </cols>
  <sheetData>
    <row r="1" spans="1:14" ht="60" customHeight="1">
      <c r="B1" s="46" t="s">
        <v>58</v>
      </c>
      <c r="C1" s="179" t="s">
        <v>1302</v>
      </c>
      <c r="D1" s="220" t="s">
        <v>1294</v>
      </c>
      <c r="E1" s="220"/>
      <c r="F1" s="220"/>
      <c r="G1" s="221" t="s">
        <v>997</v>
      </c>
      <c r="H1" s="221"/>
      <c r="I1" s="221"/>
      <c r="J1" s="221"/>
      <c r="K1" s="221"/>
      <c r="L1" s="221"/>
      <c r="N1" s="95"/>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1094</v>
      </c>
      <c r="C4" s="28"/>
      <c r="D4" s="29"/>
      <c r="E4" s="30"/>
      <c r="F4" s="30"/>
      <c r="G4" s="30"/>
      <c r="H4" s="30">
        <v>120</v>
      </c>
      <c r="I4" s="30">
        <v>60</v>
      </c>
      <c r="J4" s="30">
        <v>35</v>
      </c>
      <c r="K4" s="30">
        <v>33</v>
      </c>
      <c r="L4" s="30">
        <v>31</v>
      </c>
      <c r="M4" s="32"/>
      <c r="N4" s="67"/>
    </row>
    <row r="5" spans="1:14" ht="57.6">
      <c r="A5" s="135" t="s">
        <v>1107</v>
      </c>
      <c r="B5" s="127" t="s">
        <v>1095</v>
      </c>
      <c r="C5" s="128" t="s">
        <v>1097</v>
      </c>
      <c r="D5" s="82">
        <v>100</v>
      </c>
      <c r="E5" s="136">
        <v>644</v>
      </c>
      <c r="F5" s="132">
        <f t="shared" ref="F5" si="0">D5/1000*E5</f>
        <v>64.400000000000006</v>
      </c>
      <c r="G5" s="131">
        <v>30</v>
      </c>
      <c r="H5" s="133">
        <f>F5+G5+$H$4</f>
        <v>214.4</v>
      </c>
      <c r="I5" s="133">
        <f>F5+G5+$I$4</f>
        <v>154.4</v>
      </c>
      <c r="J5" s="133">
        <f>F5+G5+$J$4</f>
        <v>129.4</v>
      </c>
      <c r="K5" s="133">
        <f>F5+G5+$K$4</f>
        <v>127.4</v>
      </c>
      <c r="L5" s="133">
        <f>F5+G5+$L$4</f>
        <v>125.4</v>
      </c>
      <c r="M5" s="123" t="s">
        <v>1096</v>
      </c>
      <c r="N5" s="152"/>
    </row>
    <row r="6" spans="1:14" ht="30" customHeight="1">
      <c r="A6" s="27"/>
      <c r="B6" s="28" t="s">
        <v>941</v>
      </c>
      <c r="C6" s="28"/>
      <c r="D6" s="29"/>
      <c r="E6" s="30"/>
      <c r="F6" s="30"/>
      <c r="G6" s="30"/>
      <c r="H6" s="30">
        <v>94</v>
      </c>
      <c r="I6" s="30">
        <v>47</v>
      </c>
      <c r="J6" s="30">
        <v>27</v>
      </c>
      <c r="K6" s="30">
        <v>25</v>
      </c>
      <c r="L6" s="30">
        <v>23</v>
      </c>
      <c r="M6" s="32"/>
      <c r="N6" s="67"/>
    </row>
    <row r="7" spans="1:14" ht="86.4">
      <c r="A7" s="13" t="s">
        <v>279</v>
      </c>
      <c r="B7" s="9" t="s">
        <v>278</v>
      </c>
      <c r="C7" s="16" t="s">
        <v>283</v>
      </c>
      <c r="D7" s="8">
        <v>200</v>
      </c>
      <c r="E7" s="14">
        <v>334</v>
      </c>
      <c r="F7" s="132">
        <f t="shared" ref="F7:F9" si="1">D7/1000*E7</f>
        <v>66.8</v>
      </c>
      <c r="G7" s="131">
        <v>30</v>
      </c>
      <c r="H7" s="133">
        <f t="shared" ref="H7:H9" si="2">F7+G7+$H$6</f>
        <v>190.8</v>
      </c>
      <c r="I7" s="133">
        <f t="shared" ref="I7:I9" si="3">F7+G7+$I$6</f>
        <v>143.80000000000001</v>
      </c>
      <c r="J7" s="133">
        <f t="shared" ref="J7:J9" si="4">F7+G7+$J$6</f>
        <v>123.8</v>
      </c>
      <c r="K7" s="133">
        <f t="shared" ref="K7:K9" si="5">F7+G7+$K$6</f>
        <v>121.8</v>
      </c>
      <c r="L7" s="133">
        <f t="shared" ref="L7:L9" si="6">F7+G7+$L$6</f>
        <v>119.8</v>
      </c>
      <c r="M7" s="11" t="s">
        <v>261</v>
      </c>
      <c r="N7" s="70" t="s">
        <v>0</v>
      </c>
    </row>
    <row r="8" spans="1:14" ht="86.4">
      <c r="A8" s="13" t="s">
        <v>434</v>
      </c>
      <c r="B8" s="9" t="s">
        <v>867</v>
      </c>
      <c r="C8" s="16" t="s">
        <v>414</v>
      </c>
      <c r="D8" s="8">
        <v>200</v>
      </c>
      <c r="E8" s="14">
        <v>344</v>
      </c>
      <c r="F8" s="132">
        <f t="shared" si="1"/>
        <v>68.8</v>
      </c>
      <c r="G8" s="131">
        <v>30</v>
      </c>
      <c r="H8" s="133">
        <f t="shared" si="2"/>
        <v>192.8</v>
      </c>
      <c r="I8" s="133">
        <f t="shared" si="3"/>
        <v>145.80000000000001</v>
      </c>
      <c r="J8" s="133">
        <f t="shared" si="4"/>
        <v>125.8</v>
      </c>
      <c r="K8" s="133">
        <f t="shared" si="5"/>
        <v>123.8</v>
      </c>
      <c r="L8" s="133">
        <f t="shared" si="6"/>
        <v>121.8</v>
      </c>
      <c r="M8" s="11" t="s">
        <v>416</v>
      </c>
      <c r="N8" s="77" t="s">
        <v>418</v>
      </c>
    </row>
    <row r="9" spans="1:14" ht="86.4">
      <c r="A9" s="13" t="s">
        <v>425</v>
      </c>
      <c r="B9" s="9" t="s">
        <v>868</v>
      </c>
      <c r="C9" s="16" t="s">
        <v>415</v>
      </c>
      <c r="D9" s="8">
        <v>200</v>
      </c>
      <c r="E9" s="14">
        <v>354</v>
      </c>
      <c r="F9" s="132">
        <f t="shared" si="1"/>
        <v>70.8</v>
      </c>
      <c r="G9" s="131">
        <v>30</v>
      </c>
      <c r="H9" s="133">
        <f t="shared" si="2"/>
        <v>194.8</v>
      </c>
      <c r="I9" s="133">
        <f t="shared" si="3"/>
        <v>147.80000000000001</v>
      </c>
      <c r="J9" s="133">
        <f t="shared" si="4"/>
        <v>127.8</v>
      </c>
      <c r="K9" s="133">
        <f t="shared" si="5"/>
        <v>125.8</v>
      </c>
      <c r="L9" s="133">
        <f t="shared" si="6"/>
        <v>123.8</v>
      </c>
      <c r="M9" s="11" t="s">
        <v>417</v>
      </c>
      <c r="N9" s="77" t="s">
        <v>418</v>
      </c>
    </row>
    <row r="10" spans="1:14" ht="30" customHeight="1">
      <c r="A10" s="27"/>
      <c r="B10" s="28" t="s">
        <v>1171</v>
      </c>
      <c r="C10" s="28"/>
      <c r="D10" s="29"/>
      <c r="E10" s="30"/>
      <c r="F10" s="30"/>
      <c r="G10" s="30"/>
      <c r="H10" s="30">
        <v>94</v>
      </c>
      <c r="I10" s="30">
        <v>47</v>
      </c>
      <c r="J10" s="30">
        <v>27</v>
      </c>
      <c r="K10" s="30">
        <v>25</v>
      </c>
      <c r="L10" s="30">
        <v>23</v>
      </c>
      <c r="M10" s="32"/>
      <c r="N10" s="67"/>
    </row>
    <row r="11" spans="1:14" ht="72">
      <c r="A11" s="135" t="s">
        <v>887</v>
      </c>
      <c r="B11" s="127" t="s">
        <v>874</v>
      </c>
      <c r="C11" s="128" t="s">
        <v>718</v>
      </c>
      <c r="D11" s="82">
        <v>200</v>
      </c>
      <c r="E11" s="136">
        <v>333</v>
      </c>
      <c r="F11" s="132">
        <f t="shared" ref="F11:F17" si="7">D11/1000*E11</f>
        <v>66.600000000000009</v>
      </c>
      <c r="G11" s="131">
        <v>30</v>
      </c>
      <c r="H11" s="133">
        <f>F11+G11+$H$10</f>
        <v>190.60000000000002</v>
      </c>
      <c r="I11" s="133">
        <f>F11+G11+$I$10</f>
        <v>143.60000000000002</v>
      </c>
      <c r="J11" s="133">
        <f>F11+G11+$J$10</f>
        <v>123.60000000000001</v>
      </c>
      <c r="K11" s="133">
        <f>F11+G11+$K$10</f>
        <v>121.60000000000001</v>
      </c>
      <c r="L11" s="133">
        <f>F11+G11+$L$10</f>
        <v>119.60000000000001</v>
      </c>
      <c r="M11" s="11" t="s">
        <v>893</v>
      </c>
      <c r="N11" s="77" t="s">
        <v>995</v>
      </c>
    </row>
    <row r="12" spans="1:14" ht="72">
      <c r="A12" s="135" t="s">
        <v>888</v>
      </c>
      <c r="B12" s="127" t="s">
        <v>875</v>
      </c>
      <c r="C12" s="128" t="s">
        <v>719</v>
      </c>
      <c r="D12" s="82">
        <v>200</v>
      </c>
      <c r="E12" s="136">
        <v>400</v>
      </c>
      <c r="F12" s="132">
        <f t="shared" si="7"/>
        <v>80</v>
      </c>
      <c r="G12" s="131">
        <v>30</v>
      </c>
      <c r="H12" s="133">
        <f t="shared" ref="H12:H16" si="8">F12+G12+$H$10</f>
        <v>204</v>
      </c>
      <c r="I12" s="133">
        <f t="shared" ref="I12:I16" si="9">F12+G12+$I$10</f>
        <v>157</v>
      </c>
      <c r="J12" s="133">
        <f t="shared" ref="J12:J16" si="10">F12+G12+$J$10</f>
        <v>137</v>
      </c>
      <c r="K12" s="133">
        <f t="shared" ref="K12:K16" si="11">F12+G12+$K$10</f>
        <v>135</v>
      </c>
      <c r="L12" s="133">
        <f t="shared" ref="L12:L16" si="12">F12+G12+$L$10</f>
        <v>133</v>
      </c>
      <c r="M12" s="11" t="s">
        <v>894</v>
      </c>
      <c r="N12" s="77" t="s">
        <v>995</v>
      </c>
    </row>
    <row r="13" spans="1:14" ht="72">
      <c r="A13" s="135" t="s">
        <v>889</v>
      </c>
      <c r="B13" s="127" t="s">
        <v>876</v>
      </c>
      <c r="C13" s="128" t="s">
        <v>720</v>
      </c>
      <c r="D13" s="82">
        <v>200</v>
      </c>
      <c r="E13" s="136">
        <v>400</v>
      </c>
      <c r="F13" s="132">
        <f t="shared" si="7"/>
        <v>80</v>
      </c>
      <c r="G13" s="131">
        <v>30</v>
      </c>
      <c r="H13" s="133">
        <f t="shared" si="8"/>
        <v>204</v>
      </c>
      <c r="I13" s="133">
        <f t="shared" si="9"/>
        <v>157</v>
      </c>
      <c r="J13" s="133">
        <f t="shared" si="10"/>
        <v>137</v>
      </c>
      <c r="K13" s="133">
        <f t="shared" si="11"/>
        <v>135</v>
      </c>
      <c r="L13" s="133">
        <f t="shared" si="12"/>
        <v>133</v>
      </c>
      <c r="M13" s="11" t="s">
        <v>895</v>
      </c>
      <c r="N13" s="77" t="s">
        <v>995</v>
      </c>
    </row>
    <row r="14" spans="1:14" ht="72">
      <c r="A14" s="135" t="s">
        <v>890</v>
      </c>
      <c r="B14" s="127" t="s">
        <v>877</v>
      </c>
      <c r="C14" s="128" t="s">
        <v>871</v>
      </c>
      <c r="D14" s="82">
        <v>200</v>
      </c>
      <c r="E14" s="136">
        <v>333</v>
      </c>
      <c r="F14" s="132">
        <f t="shared" si="7"/>
        <v>66.600000000000009</v>
      </c>
      <c r="G14" s="131">
        <v>30</v>
      </c>
      <c r="H14" s="133">
        <f t="shared" si="8"/>
        <v>190.60000000000002</v>
      </c>
      <c r="I14" s="133">
        <f t="shared" si="9"/>
        <v>143.60000000000002</v>
      </c>
      <c r="J14" s="133">
        <f t="shared" si="10"/>
        <v>123.60000000000001</v>
      </c>
      <c r="K14" s="133">
        <f t="shared" si="11"/>
        <v>121.60000000000001</v>
      </c>
      <c r="L14" s="133">
        <f t="shared" si="12"/>
        <v>119.60000000000001</v>
      </c>
      <c r="M14" s="11" t="s">
        <v>896</v>
      </c>
      <c r="N14" s="77" t="s">
        <v>995</v>
      </c>
    </row>
    <row r="15" spans="1:14" ht="72">
      <c r="A15" s="135" t="s">
        <v>891</v>
      </c>
      <c r="B15" s="127" t="s">
        <v>878</v>
      </c>
      <c r="C15" s="128" t="s">
        <v>722</v>
      </c>
      <c r="D15" s="82">
        <v>200</v>
      </c>
      <c r="E15" s="136">
        <v>333</v>
      </c>
      <c r="F15" s="132">
        <f t="shared" si="7"/>
        <v>66.600000000000009</v>
      </c>
      <c r="G15" s="131">
        <v>30</v>
      </c>
      <c r="H15" s="133">
        <f t="shared" si="8"/>
        <v>190.60000000000002</v>
      </c>
      <c r="I15" s="133">
        <f t="shared" si="9"/>
        <v>143.60000000000002</v>
      </c>
      <c r="J15" s="133">
        <f t="shared" si="10"/>
        <v>123.60000000000001</v>
      </c>
      <c r="K15" s="133">
        <f t="shared" si="11"/>
        <v>121.60000000000001</v>
      </c>
      <c r="L15" s="133">
        <f t="shared" si="12"/>
        <v>119.60000000000001</v>
      </c>
      <c r="M15" s="11" t="s">
        <v>897</v>
      </c>
      <c r="N15" s="77" t="s">
        <v>993</v>
      </c>
    </row>
    <row r="16" spans="1:14" ht="72">
      <c r="A16" s="135" t="s">
        <v>892</v>
      </c>
      <c r="B16" s="127" t="s">
        <v>879</v>
      </c>
      <c r="C16" s="128" t="s">
        <v>721</v>
      </c>
      <c r="D16" s="82">
        <v>200</v>
      </c>
      <c r="E16" s="136">
        <v>333</v>
      </c>
      <c r="F16" s="132">
        <f t="shared" si="7"/>
        <v>66.600000000000009</v>
      </c>
      <c r="G16" s="131">
        <v>30</v>
      </c>
      <c r="H16" s="133">
        <f t="shared" si="8"/>
        <v>190.60000000000002</v>
      </c>
      <c r="I16" s="133">
        <f t="shared" si="9"/>
        <v>143.60000000000002</v>
      </c>
      <c r="J16" s="133">
        <f t="shared" si="10"/>
        <v>123.60000000000001</v>
      </c>
      <c r="K16" s="133">
        <f t="shared" si="11"/>
        <v>121.60000000000001</v>
      </c>
      <c r="L16" s="133">
        <f t="shared" si="12"/>
        <v>119.60000000000001</v>
      </c>
      <c r="M16" s="11" t="s">
        <v>908</v>
      </c>
      <c r="N16" s="77" t="s">
        <v>995</v>
      </c>
    </row>
    <row r="17" spans="1:14" s="156" customFormat="1" ht="72">
      <c r="A17" s="135" t="s">
        <v>1090</v>
      </c>
      <c r="B17" s="127" t="s">
        <v>1081</v>
      </c>
      <c r="C17" s="127" t="s">
        <v>1059</v>
      </c>
      <c r="D17" s="82">
        <v>200</v>
      </c>
      <c r="E17" s="136">
        <v>342</v>
      </c>
      <c r="F17" s="132">
        <f t="shared" si="7"/>
        <v>68.400000000000006</v>
      </c>
      <c r="G17" s="131">
        <v>30</v>
      </c>
      <c r="H17" s="133">
        <f>F17+G17+$H$22</f>
        <v>287.60000000000002</v>
      </c>
      <c r="I17" s="133">
        <f>F17+G17+$I$22</f>
        <v>240.6</v>
      </c>
      <c r="J17" s="133">
        <f>F17+G17+$J$22</f>
        <v>220.60000000000002</v>
      </c>
      <c r="K17" s="133">
        <f>F17+G17+$K$22</f>
        <v>218.60000000000002</v>
      </c>
      <c r="L17" s="133">
        <f>F17+G17+$L$22</f>
        <v>216.60000000000002</v>
      </c>
      <c r="M17" s="123" t="s">
        <v>908</v>
      </c>
      <c r="N17" s="124" t="s">
        <v>995</v>
      </c>
    </row>
    <row r="18" spans="1:14" ht="30" customHeight="1">
      <c r="A18" s="27"/>
      <c r="B18" s="28" t="s">
        <v>290</v>
      </c>
      <c r="C18" s="28"/>
      <c r="D18" s="29"/>
      <c r="E18" s="30"/>
      <c r="F18" s="30"/>
      <c r="G18" s="30"/>
      <c r="H18" s="30">
        <v>94</v>
      </c>
      <c r="I18" s="30">
        <v>47</v>
      </c>
      <c r="J18" s="30">
        <v>27</v>
      </c>
      <c r="K18" s="30">
        <v>25</v>
      </c>
      <c r="L18" s="30">
        <v>23</v>
      </c>
      <c r="M18" s="32"/>
      <c r="N18" s="67"/>
    </row>
    <row r="19" spans="1:14" ht="57.6">
      <c r="A19" s="135" t="s">
        <v>849</v>
      </c>
      <c r="B19" s="127" t="s">
        <v>271</v>
      </c>
      <c r="C19" s="128" t="s">
        <v>274</v>
      </c>
      <c r="D19" s="82">
        <v>100</v>
      </c>
      <c r="E19" s="136">
        <v>788</v>
      </c>
      <c r="F19" s="132">
        <f>D19/1000*E19</f>
        <v>78.800000000000011</v>
      </c>
      <c r="G19" s="131">
        <v>30</v>
      </c>
      <c r="H19" s="133">
        <f>F19+G19+$H$18</f>
        <v>202.8</v>
      </c>
      <c r="I19" s="133">
        <f>F19+G19+$I$18</f>
        <v>155.80000000000001</v>
      </c>
      <c r="J19" s="133">
        <f>F19+G19+$J$18</f>
        <v>135.80000000000001</v>
      </c>
      <c r="K19" s="133">
        <f>F19+G19+$K$18</f>
        <v>133.80000000000001</v>
      </c>
      <c r="L19" s="133">
        <f>F19+G19+$L$18</f>
        <v>131.80000000000001</v>
      </c>
      <c r="M19" s="123" t="s">
        <v>272</v>
      </c>
      <c r="N19" s="124" t="s">
        <v>940</v>
      </c>
    </row>
    <row r="20" spans="1:14" ht="100.8">
      <c r="A20" s="13" t="s">
        <v>277</v>
      </c>
      <c r="B20" s="9" t="s">
        <v>300</v>
      </c>
      <c r="C20" s="16" t="s">
        <v>273</v>
      </c>
      <c r="D20" s="8">
        <v>200</v>
      </c>
      <c r="E20" s="136">
        <v>306</v>
      </c>
      <c r="F20" s="132">
        <f>D20/1000*E20</f>
        <v>61.2</v>
      </c>
      <c r="G20" s="131">
        <v>30</v>
      </c>
      <c r="H20" s="133">
        <f t="shared" ref="H20:H36" si="13">F20+G20+$H$18</f>
        <v>185.2</v>
      </c>
      <c r="I20" s="133">
        <f t="shared" ref="I20:I36" si="14">F20+G20+$I$18</f>
        <v>138.19999999999999</v>
      </c>
      <c r="J20" s="133">
        <f t="shared" ref="J20:J36" si="15">F20+G20+$J$18</f>
        <v>118.2</v>
      </c>
      <c r="K20" s="133">
        <f t="shared" ref="K20:K36" si="16">F20+G20+$K$18</f>
        <v>116.2</v>
      </c>
      <c r="L20" s="133">
        <f t="shared" ref="L20:L36" si="17">F20+G20+$L$18</f>
        <v>114.2</v>
      </c>
      <c r="M20" s="45" t="s">
        <v>275</v>
      </c>
      <c r="N20" s="70" t="s">
        <v>0</v>
      </c>
    </row>
    <row r="21" spans="1:14" ht="100.8">
      <c r="A21" s="13" t="s">
        <v>423</v>
      </c>
      <c r="B21" s="9" t="s">
        <v>865</v>
      </c>
      <c r="C21" s="16" t="s">
        <v>419</v>
      </c>
      <c r="D21" s="8">
        <v>200</v>
      </c>
      <c r="E21" s="136">
        <v>316</v>
      </c>
      <c r="F21" s="132">
        <f>D21/1000*E21</f>
        <v>63.2</v>
      </c>
      <c r="G21" s="131">
        <v>30</v>
      </c>
      <c r="H21" s="133">
        <f t="shared" si="13"/>
        <v>187.2</v>
      </c>
      <c r="I21" s="133">
        <f t="shared" si="14"/>
        <v>140.19999999999999</v>
      </c>
      <c r="J21" s="133">
        <f t="shared" si="15"/>
        <v>120.2</v>
      </c>
      <c r="K21" s="133">
        <f t="shared" si="16"/>
        <v>118.2</v>
      </c>
      <c r="L21" s="133">
        <f t="shared" si="17"/>
        <v>116.2</v>
      </c>
      <c r="M21" s="45" t="s">
        <v>421</v>
      </c>
      <c r="N21" s="77" t="s">
        <v>418</v>
      </c>
    </row>
    <row r="22" spans="1:14" ht="100.8">
      <c r="A22" s="13" t="s">
        <v>424</v>
      </c>
      <c r="B22" s="9" t="s">
        <v>866</v>
      </c>
      <c r="C22" s="16" t="s">
        <v>420</v>
      </c>
      <c r="D22" s="8">
        <v>200</v>
      </c>
      <c r="E22" s="136">
        <v>326</v>
      </c>
      <c r="F22" s="132">
        <f>D22/1000*E22</f>
        <v>65.2</v>
      </c>
      <c r="G22" s="131">
        <v>30</v>
      </c>
      <c r="H22" s="133">
        <f t="shared" si="13"/>
        <v>189.2</v>
      </c>
      <c r="I22" s="133">
        <f t="shared" si="14"/>
        <v>142.19999999999999</v>
      </c>
      <c r="J22" s="133">
        <f t="shared" si="15"/>
        <v>122.2</v>
      </c>
      <c r="K22" s="133">
        <f t="shared" si="16"/>
        <v>120.2</v>
      </c>
      <c r="L22" s="133">
        <f t="shared" si="17"/>
        <v>118.2</v>
      </c>
      <c r="M22" s="45" t="s">
        <v>422</v>
      </c>
      <c r="N22" s="77" t="s">
        <v>418</v>
      </c>
    </row>
    <row r="23" spans="1:14" ht="57.6">
      <c r="A23" s="26" t="s">
        <v>851</v>
      </c>
      <c r="B23" s="16" t="s">
        <v>846</v>
      </c>
      <c r="C23" s="16" t="s">
        <v>703</v>
      </c>
      <c r="D23" s="15">
        <v>200</v>
      </c>
      <c r="E23" s="184">
        <v>285</v>
      </c>
      <c r="F23" s="185">
        <f t="shared" ref="F23:F36" si="18">E23/1000*D23</f>
        <v>56.999999999999993</v>
      </c>
      <c r="G23" s="188">
        <v>30</v>
      </c>
      <c r="H23" s="187">
        <f t="shared" si="13"/>
        <v>181</v>
      </c>
      <c r="I23" s="187">
        <f t="shared" si="14"/>
        <v>134</v>
      </c>
      <c r="J23" s="187">
        <f t="shared" si="15"/>
        <v>114</v>
      </c>
      <c r="K23" s="187">
        <f t="shared" si="16"/>
        <v>112</v>
      </c>
      <c r="L23" s="187">
        <f t="shared" si="17"/>
        <v>110</v>
      </c>
      <c r="M23" s="18" t="s">
        <v>155</v>
      </c>
      <c r="N23" s="77" t="s">
        <v>418</v>
      </c>
    </row>
    <row r="24" spans="1:14" ht="57.6">
      <c r="A24" s="26" t="s">
        <v>852</v>
      </c>
      <c r="B24" s="9" t="s">
        <v>847</v>
      </c>
      <c r="C24" s="16" t="s">
        <v>704</v>
      </c>
      <c r="D24" s="15">
        <v>200</v>
      </c>
      <c r="E24" s="184">
        <v>285</v>
      </c>
      <c r="F24" s="185">
        <f t="shared" si="18"/>
        <v>56.999999999999993</v>
      </c>
      <c r="G24" s="188">
        <v>30</v>
      </c>
      <c r="H24" s="187">
        <f t="shared" si="13"/>
        <v>181</v>
      </c>
      <c r="I24" s="187">
        <f t="shared" si="14"/>
        <v>134</v>
      </c>
      <c r="J24" s="187">
        <f t="shared" si="15"/>
        <v>114</v>
      </c>
      <c r="K24" s="187">
        <f t="shared" si="16"/>
        <v>112</v>
      </c>
      <c r="L24" s="187">
        <f t="shared" si="17"/>
        <v>110</v>
      </c>
      <c r="M24" s="11" t="s">
        <v>808</v>
      </c>
      <c r="N24" s="77" t="s">
        <v>418</v>
      </c>
    </row>
    <row r="25" spans="1:14" ht="57.6">
      <c r="A25" s="26" t="s">
        <v>853</v>
      </c>
      <c r="B25" s="9" t="s">
        <v>848</v>
      </c>
      <c r="C25" s="16" t="s">
        <v>705</v>
      </c>
      <c r="D25" s="15">
        <v>200</v>
      </c>
      <c r="E25" s="184">
        <v>285</v>
      </c>
      <c r="F25" s="185">
        <f t="shared" si="18"/>
        <v>56.999999999999993</v>
      </c>
      <c r="G25" s="188">
        <v>30</v>
      </c>
      <c r="H25" s="187">
        <f t="shared" si="13"/>
        <v>181</v>
      </c>
      <c r="I25" s="187">
        <f t="shared" si="14"/>
        <v>134</v>
      </c>
      <c r="J25" s="187">
        <f t="shared" si="15"/>
        <v>114</v>
      </c>
      <c r="K25" s="187">
        <f t="shared" si="16"/>
        <v>112</v>
      </c>
      <c r="L25" s="187">
        <f t="shared" si="17"/>
        <v>110</v>
      </c>
      <c r="M25" s="11" t="s">
        <v>809</v>
      </c>
      <c r="N25" s="77" t="s">
        <v>418</v>
      </c>
    </row>
    <row r="26" spans="1:14" ht="57.6">
      <c r="A26" s="26" t="s">
        <v>854</v>
      </c>
      <c r="B26" s="16" t="s">
        <v>836</v>
      </c>
      <c r="C26" s="16" t="s">
        <v>706</v>
      </c>
      <c r="D26" s="15">
        <v>200</v>
      </c>
      <c r="E26" s="184">
        <v>285</v>
      </c>
      <c r="F26" s="185">
        <f t="shared" si="18"/>
        <v>56.999999999999993</v>
      </c>
      <c r="G26" s="188">
        <v>30</v>
      </c>
      <c r="H26" s="187">
        <f t="shared" si="13"/>
        <v>181</v>
      </c>
      <c r="I26" s="187">
        <f t="shared" si="14"/>
        <v>134</v>
      </c>
      <c r="J26" s="187">
        <f t="shared" si="15"/>
        <v>114</v>
      </c>
      <c r="K26" s="187">
        <f t="shared" si="16"/>
        <v>112</v>
      </c>
      <c r="L26" s="187">
        <f t="shared" si="17"/>
        <v>110</v>
      </c>
      <c r="M26" s="18" t="s">
        <v>798</v>
      </c>
      <c r="N26" s="77" t="s">
        <v>418</v>
      </c>
    </row>
    <row r="27" spans="1:14" ht="57.6">
      <c r="A27" s="26" t="s">
        <v>855</v>
      </c>
      <c r="B27" s="9" t="s">
        <v>837</v>
      </c>
      <c r="C27" s="16" t="s">
        <v>707</v>
      </c>
      <c r="D27" s="15">
        <v>200</v>
      </c>
      <c r="E27" s="184">
        <v>285</v>
      </c>
      <c r="F27" s="185">
        <f t="shared" si="18"/>
        <v>56.999999999999993</v>
      </c>
      <c r="G27" s="188">
        <v>30</v>
      </c>
      <c r="H27" s="187">
        <f t="shared" si="13"/>
        <v>181</v>
      </c>
      <c r="I27" s="187">
        <f t="shared" si="14"/>
        <v>134</v>
      </c>
      <c r="J27" s="187">
        <f t="shared" si="15"/>
        <v>114</v>
      </c>
      <c r="K27" s="187">
        <f t="shared" si="16"/>
        <v>112</v>
      </c>
      <c r="L27" s="187">
        <f t="shared" si="17"/>
        <v>110</v>
      </c>
      <c r="M27" s="11" t="s">
        <v>799</v>
      </c>
      <c r="N27" s="77" t="s">
        <v>418</v>
      </c>
    </row>
    <row r="28" spans="1:14" ht="57.6">
      <c r="A28" s="26" t="s">
        <v>856</v>
      </c>
      <c r="B28" s="9" t="s">
        <v>838</v>
      </c>
      <c r="C28" s="16" t="s">
        <v>708</v>
      </c>
      <c r="D28" s="15">
        <v>200</v>
      </c>
      <c r="E28" s="184">
        <v>285</v>
      </c>
      <c r="F28" s="185">
        <f t="shared" si="18"/>
        <v>56.999999999999993</v>
      </c>
      <c r="G28" s="188">
        <v>30</v>
      </c>
      <c r="H28" s="187">
        <f t="shared" si="13"/>
        <v>181</v>
      </c>
      <c r="I28" s="187">
        <f t="shared" si="14"/>
        <v>134</v>
      </c>
      <c r="J28" s="187">
        <f t="shared" si="15"/>
        <v>114</v>
      </c>
      <c r="K28" s="187">
        <f t="shared" si="16"/>
        <v>112</v>
      </c>
      <c r="L28" s="187">
        <f t="shared" si="17"/>
        <v>110</v>
      </c>
      <c r="M28" s="11" t="s">
        <v>538</v>
      </c>
      <c r="N28" s="77" t="s">
        <v>418</v>
      </c>
    </row>
    <row r="29" spans="1:14" ht="57.6">
      <c r="A29" s="26" t="s">
        <v>857</v>
      </c>
      <c r="B29" s="16" t="s">
        <v>839</v>
      </c>
      <c r="C29" s="16" t="s">
        <v>709</v>
      </c>
      <c r="D29" s="15">
        <v>200</v>
      </c>
      <c r="E29" s="184">
        <v>285</v>
      </c>
      <c r="F29" s="185">
        <f t="shared" si="18"/>
        <v>56.999999999999993</v>
      </c>
      <c r="G29" s="188">
        <v>30</v>
      </c>
      <c r="H29" s="187">
        <f t="shared" si="13"/>
        <v>181</v>
      </c>
      <c r="I29" s="187">
        <f t="shared" si="14"/>
        <v>134</v>
      </c>
      <c r="J29" s="187">
        <f t="shared" si="15"/>
        <v>114</v>
      </c>
      <c r="K29" s="187">
        <f t="shared" si="16"/>
        <v>112</v>
      </c>
      <c r="L29" s="187">
        <f t="shared" si="17"/>
        <v>110</v>
      </c>
      <c r="M29" s="18" t="s">
        <v>547</v>
      </c>
      <c r="N29" s="77" t="s">
        <v>418</v>
      </c>
    </row>
    <row r="30" spans="1:14" ht="57.6">
      <c r="A30" s="26" t="s">
        <v>858</v>
      </c>
      <c r="B30" s="9" t="s">
        <v>840</v>
      </c>
      <c r="C30" s="16" t="s">
        <v>710</v>
      </c>
      <c r="D30" s="15">
        <v>200</v>
      </c>
      <c r="E30" s="184">
        <v>285</v>
      </c>
      <c r="F30" s="185">
        <f t="shared" si="18"/>
        <v>56.999999999999993</v>
      </c>
      <c r="G30" s="188">
        <v>30</v>
      </c>
      <c r="H30" s="187">
        <f t="shared" si="13"/>
        <v>181</v>
      </c>
      <c r="I30" s="187">
        <f t="shared" si="14"/>
        <v>134</v>
      </c>
      <c r="J30" s="187">
        <f t="shared" si="15"/>
        <v>114</v>
      </c>
      <c r="K30" s="187">
        <f t="shared" si="16"/>
        <v>112</v>
      </c>
      <c r="L30" s="187">
        <f t="shared" si="17"/>
        <v>110</v>
      </c>
      <c r="M30" s="11" t="s">
        <v>801</v>
      </c>
      <c r="N30" s="77" t="s">
        <v>418</v>
      </c>
    </row>
    <row r="31" spans="1:14" ht="57.6">
      <c r="A31" s="137" t="s">
        <v>859</v>
      </c>
      <c r="B31" s="127" t="s">
        <v>1074</v>
      </c>
      <c r="C31" s="16" t="s">
        <v>711</v>
      </c>
      <c r="D31" s="15">
        <v>200</v>
      </c>
      <c r="E31" s="184">
        <v>285</v>
      </c>
      <c r="F31" s="185">
        <f t="shared" si="18"/>
        <v>56.999999999999993</v>
      </c>
      <c r="G31" s="188">
        <v>30</v>
      </c>
      <c r="H31" s="187">
        <f t="shared" si="13"/>
        <v>181</v>
      </c>
      <c r="I31" s="187">
        <f t="shared" si="14"/>
        <v>134</v>
      </c>
      <c r="J31" s="187">
        <f t="shared" si="15"/>
        <v>114</v>
      </c>
      <c r="K31" s="187">
        <f t="shared" si="16"/>
        <v>112</v>
      </c>
      <c r="L31" s="187">
        <f t="shared" si="17"/>
        <v>110</v>
      </c>
      <c r="M31" s="11" t="s">
        <v>802</v>
      </c>
      <c r="N31" s="77" t="s">
        <v>418</v>
      </c>
    </row>
    <row r="32" spans="1:14" ht="57.6">
      <c r="A32" s="26" t="s">
        <v>860</v>
      </c>
      <c r="B32" s="16" t="s">
        <v>841</v>
      </c>
      <c r="C32" s="16" t="s">
        <v>712</v>
      </c>
      <c r="D32" s="15">
        <v>200</v>
      </c>
      <c r="E32" s="184">
        <v>285</v>
      </c>
      <c r="F32" s="185">
        <f t="shared" si="18"/>
        <v>56.999999999999993</v>
      </c>
      <c r="G32" s="188">
        <v>30</v>
      </c>
      <c r="H32" s="187">
        <f t="shared" si="13"/>
        <v>181</v>
      </c>
      <c r="I32" s="187">
        <f t="shared" si="14"/>
        <v>134</v>
      </c>
      <c r="J32" s="187">
        <f t="shared" si="15"/>
        <v>114</v>
      </c>
      <c r="K32" s="187">
        <f t="shared" si="16"/>
        <v>112</v>
      </c>
      <c r="L32" s="187">
        <f t="shared" si="17"/>
        <v>110</v>
      </c>
      <c r="M32" s="18" t="s">
        <v>810</v>
      </c>
      <c r="N32" s="77" t="s">
        <v>418</v>
      </c>
    </row>
    <row r="33" spans="1:14" ht="57.6">
      <c r="A33" s="26" t="s">
        <v>861</v>
      </c>
      <c r="B33" s="9" t="s">
        <v>842</v>
      </c>
      <c r="C33" s="16" t="s">
        <v>713</v>
      </c>
      <c r="D33" s="15">
        <v>200</v>
      </c>
      <c r="E33" s="184">
        <v>285</v>
      </c>
      <c r="F33" s="185">
        <f t="shared" si="18"/>
        <v>56.999999999999993</v>
      </c>
      <c r="G33" s="188">
        <v>30</v>
      </c>
      <c r="H33" s="187">
        <f t="shared" si="13"/>
        <v>181</v>
      </c>
      <c r="I33" s="187">
        <f t="shared" si="14"/>
        <v>134</v>
      </c>
      <c r="J33" s="187">
        <f t="shared" si="15"/>
        <v>114</v>
      </c>
      <c r="K33" s="187">
        <f t="shared" si="16"/>
        <v>112</v>
      </c>
      <c r="L33" s="187">
        <f t="shared" si="17"/>
        <v>110</v>
      </c>
      <c r="M33" s="11" t="s">
        <v>804</v>
      </c>
      <c r="N33" s="77" t="s">
        <v>418</v>
      </c>
    </row>
    <row r="34" spans="1:14" ht="57.6">
      <c r="A34" s="26" t="s">
        <v>862</v>
      </c>
      <c r="B34" s="9" t="s">
        <v>843</v>
      </c>
      <c r="C34" s="16" t="s">
        <v>714</v>
      </c>
      <c r="D34" s="15">
        <v>200</v>
      </c>
      <c r="E34" s="184">
        <v>285</v>
      </c>
      <c r="F34" s="185">
        <f t="shared" si="18"/>
        <v>56.999999999999993</v>
      </c>
      <c r="G34" s="188">
        <v>30</v>
      </c>
      <c r="H34" s="187">
        <f t="shared" si="13"/>
        <v>181</v>
      </c>
      <c r="I34" s="187">
        <f t="shared" si="14"/>
        <v>134</v>
      </c>
      <c r="J34" s="187">
        <f t="shared" si="15"/>
        <v>114</v>
      </c>
      <c r="K34" s="187">
        <f t="shared" si="16"/>
        <v>112</v>
      </c>
      <c r="L34" s="187">
        <f t="shared" si="17"/>
        <v>110</v>
      </c>
      <c r="M34" s="11" t="s">
        <v>805</v>
      </c>
      <c r="N34" s="77" t="s">
        <v>418</v>
      </c>
    </row>
    <row r="35" spans="1:14" ht="57.6">
      <c r="A35" s="26" t="s">
        <v>863</v>
      </c>
      <c r="B35" s="9" t="s">
        <v>844</v>
      </c>
      <c r="C35" s="16" t="s">
        <v>715</v>
      </c>
      <c r="D35" s="15">
        <v>200</v>
      </c>
      <c r="E35" s="184">
        <v>285</v>
      </c>
      <c r="F35" s="185">
        <f t="shared" si="18"/>
        <v>56.999999999999993</v>
      </c>
      <c r="G35" s="188">
        <v>30</v>
      </c>
      <c r="H35" s="187">
        <f t="shared" si="13"/>
        <v>181</v>
      </c>
      <c r="I35" s="187">
        <f t="shared" si="14"/>
        <v>134</v>
      </c>
      <c r="J35" s="187">
        <f t="shared" si="15"/>
        <v>114</v>
      </c>
      <c r="K35" s="187">
        <f t="shared" si="16"/>
        <v>112</v>
      </c>
      <c r="L35" s="187">
        <f t="shared" si="17"/>
        <v>110</v>
      </c>
      <c r="M35" s="11" t="s">
        <v>806</v>
      </c>
      <c r="N35" s="77" t="s">
        <v>418</v>
      </c>
    </row>
    <row r="36" spans="1:14" ht="57.6">
      <c r="A36" s="26" t="s">
        <v>864</v>
      </c>
      <c r="B36" s="9" t="s">
        <v>845</v>
      </c>
      <c r="C36" s="16" t="s">
        <v>716</v>
      </c>
      <c r="D36" s="15">
        <v>200</v>
      </c>
      <c r="E36" s="184">
        <v>285</v>
      </c>
      <c r="F36" s="185">
        <f t="shared" si="18"/>
        <v>56.999999999999993</v>
      </c>
      <c r="G36" s="188">
        <v>30</v>
      </c>
      <c r="H36" s="187">
        <f t="shared" si="13"/>
        <v>181</v>
      </c>
      <c r="I36" s="187">
        <f t="shared" si="14"/>
        <v>134</v>
      </c>
      <c r="J36" s="187">
        <f t="shared" si="15"/>
        <v>114</v>
      </c>
      <c r="K36" s="187">
        <f t="shared" si="16"/>
        <v>112</v>
      </c>
      <c r="L36" s="187">
        <f t="shared" si="17"/>
        <v>110</v>
      </c>
      <c r="M36" s="11" t="s">
        <v>807</v>
      </c>
      <c r="N36" s="77" t="s">
        <v>418</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0" r:id="rId2" xr:uid="{36D878E1-EE2C-4572-8F81-09692CC2635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theme="7" tint="0.79998168889431442"/>
  </sheetPr>
  <dimension ref="A1:N50"/>
  <sheetViews>
    <sheetView topLeftCell="A14" zoomScaleNormal="100" workbookViewId="0">
      <selection activeCell="H15" sqref="H1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1172</v>
      </c>
      <c r="C4" s="28"/>
      <c r="D4" s="29"/>
      <c r="E4" s="30"/>
      <c r="F4" s="30"/>
      <c r="G4" s="30"/>
      <c r="H4" s="30">
        <v>94</v>
      </c>
      <c r="I4" s="30">
        <v>47</v>
      </c>
      <c r="J4" s="30">
        <v>27</v>
      </c>
      <c r="K4" s="30">
        <v>25</v>
      </c>
      <c r="L4" s="30">
        <v>23</v>
      </c>
      <c r="M4" s="32"/>
      <c r="N4" s="67"/>
    </row>
    <row r="5" spans="1:14" ht="72">
      <c r="A5" s="13" t="s">
        <v>898</v>
      </c>
      <c r="B5" s="9" t="s">
        <v>881</v>
      </c>
      <c r="C5" s="16" t="s">
        <v>718</v>
      </c>
      <c r="D5" s="8">
        <v>220</v>
      </c>
      <c r="E5" s="14">
        <v>440</v>
      </c>
      <c r="F5" s="17">
        <f t="shared" ref="F5:F10" si="0">D5/1000*E5</f>
        <v>96.8</v>
      </c>
      <c r="G5" s="10">
        <v>35</v>
      </c>
      <c r="H5" s="47">
        <f>F5+G5+$H$4</f>
        <v>225.8</v>
      </c>
      <c r="I5" s="47">
        <f>F5+G5+$I$4</f>
        <v>178.8</v>
      </c>
      <c r="J5" s="47">
        <f>F5+G5+$J$4</f>
        <v>158.80000000000001</v>
      </c>
      <c r="K5" s="47">
        <f>F5+G5+$K$4</f>
        <v>156.80000000000001</v>
      </c>
      <c r="L5" s="47">
        <f>F5+G5+$L$4</f>
        <v>154.80000000000001</v>
      </c>
      <c r="M5" s="11" t="s">
        <v>904</v>
      </c>
      <c r="N5" s="77" t="s">
        <v>566</v>
      </c>
    </row>
    <row r="6" spans="1:14" ht="57.6">
      <c r="A6" s="13" t="s">
        <v>899</v>
      </c>
      <c r="B6" s="9" t="s">
        <v>882</v>
      </c>
      <c r="C6" s="16" t="s">
        <v>719</v>
      </c>
      <c r="D6" s="8">
        <v>220</v>
      </c>
      <c r="E6" s="136">
        <v>484</v>
      </c>
      <c r="F6" s="132">
        <f t="shared" si="0"/>
        <v>106.48</v>
      </c>
      <c r="G6" s="131">
        <v>35</v>
      </c>
      <c r="H6" s="133">
        <f t="shared" ref="H6:H10" si="1">F6+G6+$H$4</f>
        <v>235.48000000000002</v>
      </c>
      <c r="I6" s="133">
        <f t="shared" ref="I6:I10" si="2">F6+G6+$I$4</f>
        <v>188.48000000000002</v>
      </c>
      <c r="J6" s="133">
        <f t="shared" ref="J6:J10" si="3">F6+G6+$J$4</f>
        <v>168.48000000000002</v>
      </c>
      <c r="K6" s="133">
        <f t="shared" ref="K6:K10" si="4">F6+G6+$K$4</f>
        <v>166.48000000000002</v>
      </c>
      <c r="L6" s="133">
        <f t="shared" ref="L6:L10" si="5">F6+G6+$L$4</f>
        <v>164.48000000000002</v>
      </c>
      <c r="M6" s="11" t="s">
        <v>905</v>
      </c>
      <c r="N6" s="77" t="s">
        <v>566</v>
      </c>
    </row>
    <row r="7" spans="1:14" ht="57.6">
      <c r="A7" s="13" t="s">
        <v>900</v>
      </c>
      <c r="B7" s="9" t="s">
        <v>883</v>
      </c>
      <c r="C7" s="16" t="s">
        <v>720</v>
      </c>
      <c r="D7" s="8">
        <v>220</v>
      </c>
      <c r="E7" s="14">
        <v>450</v>
      </c>
      <c r="F7" s="17">
        <f t="shared" si="0"/>
        <v>99</v>
      </c>
      <c r="G7" s="10">
        <v>35</v>
      </c>
      <c r="H7" s="47">
        <f t="shared" si="1"/>
        <v>228</v>
      </c>
      <c r="I7" s="47">
        <f t="shared" si="2"/>
        <v>181</v>
      </c>
      <c r="J7" s="47">
        <f t="shared" si="3"/>
        <v>161</v>
      </c>
      <c r="K7" s="47">
        <f t="shared" si="4"/>
        <v>159</v>
      </c>
      <c r="L7" s="47">
        <f t="shared" si="5"/>
        <v>157</v>
      </c>
      <c r="M7" s="11" t="s">
        <v>906</v>
      </c>
      <c r="N7" s="77" t="s">
        <v>566</v>
      </c>
    </row>
    <row r="8" spans="1:14" ht="57.6">
      <c r="A8" s="13" t="s">
        <v>901</v>
      </c>
      <c r="B8" s="9" t="s">
        <v>884</v>
      </c>
      <c r="C8" s="16" t="s">
        <v>871</v>
      </c>
      <c r="D8" s="8">
        <v>220</v>
      </c>
      <c r="E8" s="14">
        <v>430</v>
      </c>
      <c r="F8" s="17">
        <f t="shared" si="0"/>
        <v>94.6</v>
      </c>
      <c r="G8" s="10">
        <v>35</v>
      </c>
      <c r="H8" s="47">
        <f t="shared" si="1"/>
        <v>223.6</v>
      </c>
      <c r="I8" s="47">
        <f t="shared" si="2"/>
        <v>176.6</v>
      </c>
      <c r="J8" s="47">
        <f t="shared" si="3"/>
        <v>156.6</v>
      </c>
      <c r="K8" s="47">
        <f t="shared" si="4"/>
        <v>154.6</v>
      </c>
      <c r="L8" s="47">
        <f t="shared" si="5"/>
        <v>152.6</v>
      </c>
      <c r="M8" s="11" t="s">
        <v>806</v>
      </c>
      <c r="N8" s="77" t="s">
        <v>566</v>
      </c>
    </row>
    <row r="9" spans="1:14" ht="72">
      <c r="A9" s="13" t="s">
        <v>902</v>
      </c>
      <c r="B9" s="9" t="s">
        <v>885</v>
      </c>
      <c r="C9" s="16" t="s">
        <v>722</v>
      </c>
      <c r="D9" s="8">
        <v>220</v>
      </c>
      <c r="E9" s="14">
        <v>430</v>
      </c>
      <c r="F9" s="17">
        <f t="shared" si="0"/>
        <v>94.6</v>
      </c>
      <c r="G9" s="10">
        <v>35</v>
      </c>
      <c r="H9" s="47">
        <f t="shared" si="1"/>
        <v>223.6</v>
      </c>
      <c r="I9" s="47">
        <f t="shared" si="2"/>
        <v>176.6</v>
      </c>
      <c r="J9" s="47">
        <f t="shared" si="3"/>
        <v>156.6</v>
      </c>
      <c r="K9" s="47">
        <f t="shared" si="4"/>
        <v>154.6</v>
      </c>
      <c r="L9" s="47">
        <f t="shared" si="5"/>
        <v>152.6</v>
      </c>
      <c r="M9" s="11" t="s">
        <v>907</v>
      </c>
      <c r="N9" s="77" t="s">
        <v>566</v>
      </c>
    </row>
    <row r="10" spans="1:14" ht="57.6">
      <c r="A10" s="13" t="s">
        <v>903</v>
      </c>
      <c r="B10" s="9" t="s">
        <v>886</v>
      </c>
      <c r="C10" s="16" t="s">
        <v>721</v>
      </c>
      <c r="D10" s="8">
        <v>220</v>
      </c>
      <c r="E10" s="14">
        <v>440</v>
      </c>
      <c r="F10" s="17">
        <f t="shared" si="0"/>
        <v>96.8</v>
      </c>
      <c r="G10" s="10">
        <v>35</v>
      </c>
      <c r="H10" s="47">
        <f t="shared" si="1"/>
        <v>225.8</v>
      </c>
      <c r="I10" s="47">
        <f t="shared" si="2"/>
        <v>178.8</v>
      </c>
      <c r="J10" s="47">
        <f t="shared" si="3"/>
        <v>158.80000000000001</v>
      </c>
      <c r="K10" s="47">
        <f t="shared" si="4"/>
        <v>156.80000000000001</v>
      </c>
      <c r="L10" s="47">
        <f t="shared" si="5"/>
        <v>154.80000000000001</v>
      </c>
      <c r="M10" s="11" t="s">
        <v>806</v>
      </c>
      <c r="N10" s="77" t="s">
        <v>566</v>
      </c>
    </row>
    <row r="11" spans="1:14" ht="57.6">
      <c r="A11" s="135" t="s">
        <v>1093</v>
      </c>
      <c r="B11" s="127" t="s">
        <v>1085</v>
      </c>
      <c r="C11" s="127" t="s">
        <v>1059</v>
      </c>
      <c r="D11" s="82">
        <v>220</v>
      </c>
      <c r="E11" s="136">
        <v>460</v>
      </c>
      <c r="F11" s="132">
        <f t="shared" ref="F11" si="6">D11/1000*E11</f>
        <v>101.2</v>
      </c>
      <c r="G11" s="131">
        <v>35</v>
      </c>
      <c r="H11" s="133">
        <f t="shared" ref="H11" si="7">F11+G11+$H$4</f>
        <v>230.2</v>
      </c>
      <c r="I11" s="133">
        <f t="shared" ref="I11" si="8">F11+G11+$I$4</f>
        <v>183.2</v>
      </c>
      <c r="J11" s="133">
        <f t="shared" ref="J11" si="9">F11+G11+$J$4</f>
        <v>163.19999999999999</v>
      </c>
      <c r="K11" s="133">
        <f t="shared" ref="K11" si="10">F11+G11+$K$4</f>
        <v>161.19999999999999</v>
      </c>
      <c r="L11" s="133">
        <f t="shared" ref="L11" si="11">F11+G11+$L$4</f>
        <v>159.19999999999999</v>
      </c>
      <c r="M11" s="123" t="s">
        <v>806</v>
      </c>
      <c r="N11" s="124" t="s">
        <v>566</v>
      </c>
    </row>
    <row r="12" spans="1:14" ht="30" customHeight="1">
      <c r="A12" s="27"/>
      <c r="B12" s="28" t="s">
        <v>880</v>
      </c>
      <c r="C12" s="28"/>
      <c r="D12" s="29"/>
      <c r="E12" s="30"/>
      <c r="F12" s="30"/>
      <c r="G12" s="30"/>
      <c r="H12" s="30">
        <v>94</v>
      </c>
      <c r="I12" s="30">
        <v>47</v>
      </c>
      <c r="J12" s="30">
        <v>27</v>
      </c>
      <c r="K12" s="30">
        <v>25</v>
      </c>
      <c r="L12" s="30">
        <v>23</v>
      </c>
      <c r="M12" s="32"/>
      <c r="N12" s="67"/>
    </row>
    <row r="13" spans="1:14" ht="57.6">
      <c r="A13" s="137" t="s">
        <v>948</v>
      </c>
      <c r="B13" s="128" t="s">
        <v>938</v>
      </c>
      <c r="C13" s="128" t="s">
        <v>939</v>
      </c>
      <c r="D13" s="81">
        <v>220</v>
      </c>
      <c r="E13" s="141">
        <v>468</v>
      </c>
      <c r="F13" s="132">
        <f t="shared" ref="F13" si="12">E13/1000*D13</f>
        <v>102.96000000000001</v>
      </c>
      <c r="G13" s="132">
        <v>35</v>
      </c>
      <c r="H13" s="133">
        <f>F13+G13+$H$12</f>
        <v>231.96</v>
      </c>
      <c r="I13" s="133">
        <f>F13+G13+$I$12</f>
        <v>184.96</v>
      </c>
      <c r="J13" s="133">
        <f>F13+G13+$J$12</f>
        <v>164.96</v>
      </c>
      <c r="K13" s="133">
        <f>F13+G13+$K$12</f>
        <v>162.96</v>
      </c>
      <c r="L13" s="133">
        <f>F13+G13+$L$12</f>
        <v>160.96</v>
      </c>
      <c r="M13" s="18" t="s">
        <v>155</v>
      </c>
      <c r="N13" s="83" t="s">
        <v>566</v>
      </c>
    </row>
    <row r="14" spans="1:14" ht="57.6">
      <c r="A14" s="26">
        <v>380102</v>
      </c>
      <c r="B14" s="16" t="s">
        <v>152</v>
      </c>
      <c r="C14" s="16" t="s">
        <v>539</v>
      </c>
      <c r="D14" s="15">
        <v>220</v>
      </c>
      <c r="E14" s="184">
        <v>466</v>
      </c>
      <c r="F14" s="185">
        <f t="shared" ref="F14:F16" si="13">E14/1000*D14</f>
        <v>102.52000000000001</v>
      </c>
      <c r="G14" s="185">
        <v>35</v>
      </c>
      <c r="H14" s="187">
        <f>F14+G14+$H$12</f>
        <v>231.52</v>
      </c>
      <c r="I14" s="187">
        <f>F14+G14+$I$12</f>
        <v>184.52</v>
      </c>
      <c r="J14" s="187">
        <f>F14+G14+$J$12</f>
        <v>164.52</v>
      </c>
      <c r="K14" s="187">
        <f>F14+G14+$K$12</f>
        <v>162.52000000000001</v>
      </c>
      <c r="L14" s="187">
        <f>F14+G14+$L$12</f>
        <v>160.52000000000001</v>
      </c>
      <c r="M14" s="18" t="s">
        <v>155</v>
      </c>
      <c r="N14" s="73" t="s">
        <v>0</v>
      </c>
    </row>
    <row r="15" spans="1:14" ht="57.6">
      <c r="A15" s="13">
        <v>380101</v>
      </c>
      <c r="B15" s="9" t="s">
        <v>153</v>
      </c>
      <c r="C15" s="16" t="s">
        <v>157</v>
      </c>
      <c r="D15" s="8">
        <v>220</v>
      </c>
      <c r="E15" s="184">
        <v>466</v>
      </c>
      <c r="F15" s="185">
        <f t="shared" si="13"/>
        <v>102.52000000000001</v>
      </c>
      <c r="G15" s="185">
        <v>35</v>
      </c>
      <c r="H15" s="187">
        <f t="shared" ref="H15:H16" si="14">F15+G15+$H$12</f>
        <v>231.52</v>
      </c>
      <c r="I15" s="187">
        <f t="shared" ref="I15:I16" si="15">F15+G15+$I$12</f>
        <v>184.52</v>
      </c>
      <c r="J15" s="187">
        <f t="shared" ref="J15:J16" si="16">F15+G15+$J$12</f>
        <v>164.52</v>
      </c>
      <c r="K15" s="187">
        <f t="shared" ref="K15:K16" si="17">F15+G15+$K$12</f>
        <v>162.52000000000001</v>
      </c>
      <c r="L15" s="187">
        <f t="shared" ref="L15:L16" si="18">F15+G15+$L$12</f>
        <v>160.52000000000001</v>
      </c>
      <c r="M15" s="11" t="s">
        <v>156</v>
      </c>
      <c r="N15" s="64" t="s">
        <v>0</v>
      </c>
    </row>
    <row r="16" spans="1:14" ht="57.6">
      <c r="A16" s="13">
        <v>380103</v>
      </c>
      <c r="B16" s="9" t="s">
        <v>154</v>
      </c>
      <c r="C16" s="16" t="s">
        <v>158</v>
      </c>
      <c r="D16" s="8">
        <v>220</v>
      </c>
      <c r="E16" s="184">
        <v>466</v>
      </c>
      <c r="F16" s="185">
        <f t="shared" si="13"/>
        <v>102.52000000000001</v>
      </c>
      <c r="G16" s="185">
        <v>35</v>
      </c>
      <c r="H16" s="187">
        <f t="shared" si="14"/>
        <v>231.52</v>
      </c>
      <c r="I16" s="187">
        <f t="shared" si="15"/>
        <v>184.52</v>
      </c>
      <c r="J16" s="187">
        <f t="shared" si="16"/>
        <v>164.52</v>
      </c>
      <c r="K16" s="187">
        <f t="shared" si="17"/>
        <v>162.52000000000001</v>
      </c>
      <c r="L16" s="187">
        <f t="shared" si="18"/>
        <v>160.52000000000001</v>
      </c>
      <c r="M16" s="11" t="s">
        <v>537</v>
      </c>
      <c r="N16" s="70" t="s">
        <v>0</v>
      </c>
    </row>
    <row r="17" spans="1:14" ht="58.95" customHeight="1">
      <c r="A17" s="137" t="s">
        <v>1314</v>
      </c>
      <c r="B17" s="16" t="s">
        <v>535</v>
      </c>
      <c r="C17" s="16" t="s">
        <v>540</v>
      </c>
      <c r="D17" s="81">
        <v>220</v>
      </c>
      <c r="E17" s="184">
        <v>466</v>
      </c>
      <c r="F17" s="185">
        <f t="shared" ref="F17:F19" si="19">E17/1000*D17</f>
        <v>102.52000000000001</v>
      </c>
      <c r="G17" s="185">
        <v>35</v>
      </c>
      <c r="H17" s="187">
        <f>F17+G17+$H$12</f>
        <v>231.52</v>
      </c>
      <c r="I17" s="187">
        <f>F17+G17+$I$12</f>
        <v>184.52</v>
      </c>
      <c r="J17" s="187">
        <f>F17+G17+$J$12</f>
        <v>164.52</v>
      </c>
      <c r="K17" s="187">
        <f>F17+G17+$K$12</f>
        <v>162.52000000000001</v>
      </c>
      <c r="L17" s="187">
        <f>F17+G17+$L$12</f>
        <v>160.52000000000001</v>
      </c>
      <c r="M17" s="18" t="s">
        <v>798</v>
      </c>
      <c r="N17" s="83" t="s">
        <v>566</v>
      </c>
    </row>
    <row r="18" spans="1:14" ht="72">
      <c r="A18" s="26" t="s">
        <v>671</v>
      </c>
      <c r="B18" s="9" t="s">
        <v>800</v>
      </c>
      <c r="C18" s="16" t="s">
        <v>541</v>
      </c>
      <c r="D18" s="82">
        <v>220</v>
      </c>
      <c r="E18" s="184">
        <v>466</v>
      </c>
      <c r="F18" s="185">
        <f t="shared" si="19"/>
        <v>102.52000000000001</v>
      </c>
      <c r="G18" s="185">
        <v>35</v>
      </c>
      <c r="H18" s="187">
        <f t="shared" ref="H18:H19" si="20">F18+G18+$H$12</f>
        <v>231.52</v>
      </c>
      <c r="I18" s="187">
        <f t="shared" ref="I18:I19" si="21">F18+G18+$I$12</f>
        <v>184.52</v>
      </c>
      <c r="J18" s="187">
        <f t="shared" ref="J18:J19" si="22">F18+G18+$J$12</f>
        <v>164.52</v>
      </c>
      <c r="K18" s="187">
        <f t="shared" ref="K18:K19" si="23">F18+G18+$K$12</f>
        <v>162.52000000000001</v>
      </c>
      <c r="L18" s="187">
        <f t="shared" ref="L18:L19" si="24">F18+G18+$L$12</f>
        <v>160.52000000000001</v>
      </c>
      <c r="M18" s="11" t="s">
        <v>799</v>
      </c>
      <c r="N18" s="83" t="s">
        <v>566</v>
      </c>
    </row>
    <row r="19" spans="1:14" ht="57.6">
      <c r="A19" s="26" t="s">
        <v>525</v>
      </c>
      <c r="B19" s="9" t="s">
        <v>536</v>
      </c>
      <c r="C19" s="16" t="s">
        <v>542</v>
      </c>
      <c r="D19" s="82">
        <v>220</v>
      </c>
      <c r="E19" s="184">
        <v>466</v>
      </c>
      <c r="F19" s="185">
        <f t="shared" si="19"/>
        <v>102.52000000000001</v>
      </c>
      <c r="G19" s="185">
        <v>35</v>
      </c>
      <c r="H19" s="187">
        <f t="shared" si="20"/>
        <v>231.52</v>
      </c>
      <c r="I19" s="187">
        <f t="shared" si="21"/>
        <v>184.52</v>
      </c>
      <c r="J19" s="187">
        <f t="shared" si="22"/>
        <v>164.52</v>
      </c>
      <c r="K19" s="187">
        <f t="shared" si="23"/>
        <v>162.52000000000001</v>
      </c>
      <c r="L19" s="187">
        <f t="shared" si="24"/>
        <v>160.52000000000001</v>
      </c>
      <c r="M19" s="11" t="s">
        <v>538</v>
      </c>
      <c r="N19" s="83" t="s">
        <v>566</v>
      </c>
    </row>
    <row r="20" spans="1:14" ht="58.95" customHeight="1">
      <c r="A20" s="26" t="s">
        <v>543</v>
      </c>
      <c r="B20" s="16" t="s">
        <v>546</v>
      </c>
      <c r="C20" s="16" t="s">
        <v>548</v>
      </c>
      <c r="D20" s="81">
        <v>220</v>
      </c>
      <c r="E20" s="184">
        <v>466</v>
      </c>
      <c r="F20" s="185">
        <f t="shared" ref="F20:F22" si="25">E20/1000*D20</f>
        <v>102.52000000000001</v>
      </c>
      <c r="G20" s="185">
        <v>35</v>
      </c>
      <c r="H20" s="187">
        <f>F20+G20+$H$12</f>
        <v>231.52</v>
      </c>
      <c r="I20" s="187">
        <f>F20+G20+$I$12</f>
        <v>184.52</v>
      </c>
      <c r="J20" s="187">
        <f>F20+G20+$J$12</f>
        <v>164.52</v>
      </c>
      <c r="K20" s="187">
        <f>F20+G20+$K$12</f>
        <v>162.52000000000001</v>
      </c>
      <c r="L20" s="187">
        <f>F20+G20+$L$12</f>
        <v>160.52000000000001</v>
      </c>
      <c r="M20" s="18" t="s">
        <v>547</v>
      </c>
      <c r="N20" s="83" t="s">
        <v>566</v>
      </c>
    </row>
    <row r="21" spans="1:14" ht="72">
      <c r="A21" s="26" t="s">
        <v>544</v>
      </c>
      <c r="B21" s="9" t="s">
        <v>549</v>
      </c>
      <c r="C21" s="16" t="s">
        <v>551</v>
      </c>
      <c r="D21" s="82">
        <v>220</v>
      </c>
      <c r="E21" s="184">
        <v>466</v>
      </c>
      <c r="F21" s="185">
        <f t="shared" si="25"/>
        <v>102.52000000000001</v>
      </c>
      <c r="G21" s="185">
        <v>35</v>
      </c>
      <c r="H21" s="187">
        <f t="shared" ref="H21:H22" si="26">F21+G21+$H$12</f>
        <v>231.52</v>
      </c>
      <c r="I21" s="187">
        <f t="shared" ref="I21:I22" si="27">F21+G21+$I$12</f>
        <v>184.52</v>
      </c>
      <c r="J21" s="187">
        <f t="shared" ref="J21:J22" si="28">F21+G21+$J$12</f>
        <v>164.52</v>
      </c>
      <c r="K21" s="187">
        <f t="shared" ref="K21:K22" si="29">F21+G21+$K$12</f>
        <v>162.52000000000001</v>
      </c>
      <c r="L21" s="187">
        <f t="shared" ref="L21:L22" si="30">F21+G21+$L$12</f>
        <v>160.52000000000001</v>
      </c>
      <c r="M21" s="11" t="s">
        <v>801</v>
      </c>
      <c r="N21" s="83" t="s">
        <v>566</v>
      </c>
    </row>
    <row r="22" spans="1:14" ht="57.6">
      <c r="A22" s="137" t="s">
        <v>545</v>
      </c>
      <c r="B22" s="127" t="s">
        <v>1073</v>
      </c>
      <c r="C22" s="16" t="s">
        <v>552</v>
      </c>
      <c r="D22" s="82">
        <v>220</v>
      </c>
      <c r="E22" s="184">
        <v>466</v>
      </c>
      <c r="F22" s="185">
        <f t="shared" si="25"/>
        <v>102.52000000000001</v>
      </c>
      <c r="G22" s="185">
        <v>35</v>
      </c>
      <c r="H22" s="187">
        <f t="shared" si="26"/>
        <v>231.52</v>
      </c>
      <c r="I22" s="187">
        <f t="shared" si="27"/>
        <v>184.52</v>
      </c>
      <c r="J22" s="187">
        <f t="shared" si="28"/>
        <v>164.52</v>
      </c>
      <c r="K22" s="187">
        <f t="shared" si="29"/>
        <v>162.52000000000001</v>
      </c>
      <c r="L22" s="187">
        <f t="shared" si="30"/>
        <v>160.52000000000001</v>
      </c>
      <c r="M22" s="11" t="s">
        <v>802</v>
      </c>
      <c r="N22" s="83" t="s">
        <v>566</v>
      </c>
    </row>
    <row r="23" spans="1:14" ht="58.95" customHeight="1">
      <c r="A23" s="26" t="s">
        <v>553</v>
      </c>
      <c r="B23" s="16" t="s">
        <v>835</v>
      </c>
      <c r="C23" s="16" t="s">
        <v>558</v>
      </c>
      <c r="D23" s="81">
        <v>220</v>
      </c>
      <c r="E23" s="184">
        <v>466</v>
      </c>
      <c r="F23" s="185">
        <f t="shared" ref="F23:F25" si="31">E23/1000*D23</f>
        <v>102.52000000000001</v>
      </c>
      <c r="G23" s="185">
        <v>35</v>
      </c>
      <c r="H23" s="187">
        <f>F23+G23+$H$12</f>
        <v>231.52</v>
      </c>
      <c r="I23" s="187">
        <f>F23+G23+$I$12</f>
        <v>184.52</v>
      </c>
      <c r="J23" s="187">
        <f>F23+G23+$J$12</f>
        <v>164.52</v>
      </c>
      <c r="K23" s="187">
        <f>F23+G23+$K$12</f>
        <v>162.52000000000001</v>
      </c>
      <c r="L23" s="187">
        <f>F23+G23+$L$12</f>
        <v>160.52000000000001</v>
      </c>
      <c r="M23" s="18" t="s">
        <v>803</v>
      </c>
      <c r="N23" s="83" t="s">
        <v>566</v>
      </c>
    </row>
    <row r="24" spans="1:14" ht="57.6">
      <c r="A24" s="26" t="s">
        <v>554</v>
      </c>
      <c r="B24" s="9" t="s">
        <v>550</v>
      </c>
      <c r="C24" s="16" t="s">
        <v>559</v>
      </c>
      <c r="D24" s="82">
        <v>220</v>
      </c>
      <c r="E24" s="184">
        <v>466</v>
      </c>
      <c r="F24" s="185">
        <f t="shared" si="31"/>
        <v>102.52000000000001</v>
      </c>
      <c r="G24" s="185">
        <v>35</v>
      </c>
      <c r="H24" s="187">
        <f t="shared" ref="H24:H25" si="32">F24+G24+$H$12</f>
        <v>231.52</v>
      </c>
      <c r="I24" s="187">
        <f t="shared" ref="I24:I25" si="33">F24+G24+$I$12</f>
        <v>184.52</v>
      </c>
      <c r="J24" s="187">
        <f t="shared" ref="J24:J25" si="34">F24+G24+$J$12</f>
        <v>164.52</v>
      </c>
      <c r="K24" s="187">
        <f t="shared" ref="K24:K25" si="35">F24+G24+$K$12</f>
        <v>162.52000000000001</v>
      </c>
      <c r="L24" s="187">
        <f t="shared" ref="L24:L25" si="36">F24+G24+$L$12</f>
        <v>160.52000000000001</v>
      </c>
      <c r="M24" s="11" t="s">
        <v>804</v>
      </c>
      <c r="N24" s="83" t="s">
        <v>566</v>
      </c>
    </row>
    <row r="25" spans="1:14" ht="57.6">
      <c r="A25" s="26" t="s">
        <v>555</v>
      </c>
      <c r="B25" s="9" t="s">
        <v>557</v>
      </c>
      <c r="C25" s="16" t="s">
        <v>564</v>
      </c>
      <c r="D25" s="82">
        <v>220</v>
      </c>
      <c r="E25" s="184">
        <v>466</v>
      </c>
      <c r="F25" s="185">
        <f t="shared" si="31"/>
        <v>102.52000000000001</v>
      </c>
      <c r="G25" s="185">
        <v>35</v>
      </c>
      <c r="H25" s="187">
        <f t="shared" si="32"/>
        <v>231.52</v>
      </c>
      <c r="I25" s="187">
        <f t="shared" si="33"/>
        <v>184.52</v>
      </c>
      <c r="J25" s="187">
        <f t="shared" si="34"/>
        <v>164.52</v>
      </c>
      <c r="K25" s="187">
        <f t="shared" si="35"/>
        <v>162.52000000000001</v>
      </c>
      <c r="L25" s="187">
        <f t="shared" si="36"/>
        <v>160.52000000000001</v>
      </c>
      <c r="M25" s="11" t="s">
        <v>805</v>
      </c>
      <c r="N25" s="83" t="s">
        <v>566</v>
      </c>
    </row>
    <row r="26" spans="1:14" ht="57.6">
      <c r="A26" s="26" t="s">
        <v>556</v>
      </c>
      <c r="B26" s="9" t="s">
        <v>561</v>
      </c>
      <c r="C26" s="16" t="s">
        <v>562</v>
      </c>
      <c r="D26" s="82">
        <v>220</v>
      </c>
      <c r="E26" s="184">
        <v>466</v>
      </c>
      <c r="F26" s="185">
        <f t="shared" ref="F26:F27" si="37">E26/1000*D26</f>
        <v>102.52000000000001</v>
      </c>
      <c r="G26" s="185">
        <v>35</v>
      </c>
      <c r="H26" s="187">
        <f t="shared" ref="H26:H27" si="38">F26+G26+$H$12</f>
        <v>231.52</v>
      </c>
      <c r="I26" s="187">
        <f t="shared" ref="I26:I27" si="39">F26+G26+$I$12</f>
        <v>184.52</v>
      </c>
      <c r="J26" s="187">
        <f t="shared" ref="J26:J27" si="40">F26+G26+$J$12</f>
        <v>164.52</v>
      </c>
      <c r="K26" s="187">
        <f t="shared" ref="K26:K27" si="41">F26+G26+$K$12</f>
        <v>162.52000000000001</v>
      </c>
      <c r="L26" s="187">
        <f t="shared" ref="L26:L27" si="42">F26+G26+$L$12</f>
        <v>160.52000000000001</v>
      </c>
      <c r="M26" s="11" t="s">
        <v>806</v>
      </c>
      <c r="N26" s="83" t="s">
        <v>566</v>
      </c>
    </row>
    <row r="27" spans="1:14" ht="57.6">
      <c r="A27" s="26" t="s">
        <v>560</v>
      </c>
      <c r="B27" s="9" t="s">
        <v>563</v>
      </c>
      <c r="C27" s="16" t="s">
        <v>565</v>
      </c>
      <c r="D27" s="82">
        <v>220</v>
      </c>
      <c r="E27" s="184">
        <v>466</v>
      </c>
      <c r="F27" s="185">
        <f t="shared" si="37"/>
        <v>102.52000000000001</v>
      </c>
      <c r="G27" s="185">
        <v>35</v>
      </c>
      <c r="H27" s="187">
        <f t="shared" si="38"/>
        <v>231.52</v>
      </c>
      <c r="I27" s="187">
        <f t="shared" si="39"/>
        <v>184.52</v>
      </c>
      <c r="J27" s="187">
        <f t="shared" si="40"/>
        <v>164.52</v>
      </c>
      <c r="K27" s="187">
        <f t="shared" si="41"/>
        <v>162.52000000000001</v>
      </c>
      <c r="L27" s="187">
        <f t="shared" si="42"/>
        <v>160.52000000000001</v>
      </c>
      <c r="M27" s="11" t="s">
        <v>807</v>
      </c>
      <c r="N27" s="83" t="s">
        <v>566</v>
      </c>
    </row>
    <row r="28" spans="1:14" ht="30" customHeight="1">
      <c r="A28" s="27"/>
      <c r="B28" s="28" t="s">
        <v>1173</v>
      </c>
      <c r="C28" s="28"/>
      <c r="D28" s="29"/>
      <c r="E28" s="30"/>
      <c r="F28" s="30"/>
      <c r="G28" s="30"/>
      <c r="H28" s="30">
        <v>94</v>
      </c>
      <c r="I28" s="30">
        <v>47</v>
      </c>
      <c r="J28" s="30">
        <v>27</v>
      </c>
      <c r="K28" s="30">
        <v>25</v>
      </c>
      <c r="L28" s="30">
        <v>23</v>
      </c>
      <c r="M28" s="32"/>
      <c r="N28" s="67"/>
    </row>
    <row r="29" spans="1:14" s="156" customFormat="1" ht="72">
      <c r="A29" s="135" t="s">
        <v>887</v>
      </c>
      <c r="B29" s="127" t="s">
        <v>874</v>
      </c>
      <c r="C29" s="128" t="s">
        <v>718</v>
      </c>
      <c r="D29" s="82">
        <v>200</v>
      </c>
      <c r="E29" s="136">
        <v>333</v>
      </c>
      <c r="F29" s="132">
        <f t="shared" ref="F29:F35" si="43">D29/1000*E29</f>
        <v>66.600000000000009</v>
      </c>
      <c r="G29" s="131">
        <v>30</v>
      </c>
      <c r="H29" s="133">
        <f>F29+G29+$H$28</f>
        <v>190.60000000000002</v>
      </c>
      <c r="I29" s="133">
        <f>F29+G29+$I$28</f>
        <v>143.60000000000002</v>
      </c>
      <c r="J29" s="133">
        <f>F29+G29+$J$28</f>
        <v>123.60000000000001</v>
      </c>
      <c r="K29" s="133">
        <f>F29+G29+$K$28</f>
        <v>121.60000000000001</v>
      </c>
      <c r="L29" s="133">
        <f>F29+G29+$L$28</f>
        <v>119.60000000000001</v>
      </c>
      <c r="M29" s="123" t="s">
        <v>893</v>
      </c>
      <c r="N29" s="124" t="s">
        <v>995</v>
      </c>
    </row>
    <row r="30" spans="1:14" s="156" customFormat="1" ht="72">
      <c r="A30" s="135" t="s">
        <v>888</v>
      </c>
      <c r="B30" s="127" t="s">
        <v>875</v>
      </c>
      <c r="C30" s="128" t="s">
        <v>719</v>
      </c>
      <c r="D30" s="82">
        <v>200</v>
      </c>
      <c r="E30" s="136">
        <v>400</v>
      </c>
      <c r="F30" s="132">
        <f t="shared" si="43"/>
        <v>80</v>
      </c>
      <c r="G30" s="131">
        <v>30</v>
      </c>
      <c r="H30" s="133">
        <f t="shared" ref="H30:H35" si="44">F30+G30+$H$28</f>
        <v>204</v>
      </c>
      <c r="I30" s="133">
        <f t="shared" ref="I30:I35" si="45">F30+G30+$I$28</f>
        <v>157</v>
      </c>
      <c r="J30" s="133">
        <f t="shared" ref="J30:J35" si="46">F30+G30+$J$28</f>
        <v>137</v>
      </c>
      <c r="K30" s="133">
        <f t="shared" ref="K30:K35" si="47">F30+G30+$K$28</f>
        <v>135</v>
      </c>
      <c r="L30" s="133">
        <f t="shared" ref="L30:L35" si="48">F30+G30+$L$28</f>
        <v>133</v>
      </c>
      <c r="M30" s="123" t="s">
        <v>894</v>
      </c>
      <c r="N30" s="124" t="s">
        <v>995</v>
      </c>
    </row>
    <row r="31" spans="1:14" s="156" customFormat="1" ht="72">
      <c r="A31" s="135" t="s">
        <v>889</v>
      </c>
      <c r="B31" s="127" t="s">
        <v>876</v>
      </c>
      <c r="C31" s="128" t="s">
        <v>720</v>
      </c>
      <c r="D31" s="82">
        <v>200</v>
      </c>
      <c r="E31" s="136">
        <v>400</v>
      </c>
      <c r="F31" s="132">
        <f t="shared" si="43"/>
        <v>80</v>
      </c>
      <c r="G31" s="131">
        <v>30</v>
      </c>
      <c r="H31" s="133">
        <f t="shared" si="44"/>
        <v>204</v>
      </c>
      <c r="I31" s="133">
        <f t="shared" si="45"/>
        <v>157</v>
      </c>
      <c r="J31" s="133">
        <f t="shared" si="46"/>
        <v>137</v>
      </c>
      <c r="K31" s="133">
        <f t="shared" si="47"/>
        <v>135</v>
      </c>
      <c r="L31" s="133">
        <f t="shared" si="48"/>
        <v>133</v>
      </c>
      <c r="M31" s="123" t="s">
        <v>895</v>
      </c>
      <c r="N31" s="124" t="s">
        <v>995</v>
      </c>
    </row>
    <row r="32" spans="1:14" s="156" customFormat="1" ht="72">
      <c r="A32" s="135" t="s">
        <v>890</v>
      </c>
      <c r="B32" s="127" t="s">
        <v>877</v>
      </c>
      <c r="C32" s="128" t="s">
        <v>871</v>
      </c>
      <c r="D32" s="82">
        <v>200</v>
      </c>
      <c r="E32" s="136">
        <v>333</v>
      </c>
      <c r="F32" s="132">
        <f t="shared" si="43"/>
        <v>66.600000000000009</v>
      </c>
      <c r="G32" s="131">
        <v>30</v>
      </c>
      <c r="H32" s="133">
        <f t="shared" si="44"/>
        <v>190.60000000000002</v>
      </c>
      <c r="I32" s="133">
        <f t="shared" si="45"/>
        <v>143.60000000000002</v>
      </c>
      <c r="J32" s="133">
        <f t="shared" si="46"/>
        <v>123.60000000000001</v>
      </c>
      <c r="K32" s="133">
        <f t="shared" si="47"/>
        <v>121.60000000000001</v>
      </c>
      <c r="L32" s="133">
        <f t="shared" si="48"/>
        <v>119.60000000000001</v>
      </c>
      <c r="M32" s="123" t="s">
        <v>896</v>
      </c>
      <c r="N32" s="124" t="s">
        <v>995</v>
      </c>
    </row>
    <row r="33" spans="1:14" s="156" customFormat="1" ht="72">
      <c r="A33" s="135" t="s">
        <v>891</v>
      </c>
      <c r="B33" s="127" t="s">
        <v>878</v>
      </c>
      <c r="C33" s="128" t="s">
        <v>722</v>
      </c>
      <c r="D33" s="82">
        <v>200</v>
      </c>
      <c r="E33" s="136">
        <v>333</v>
      </c>
      <c r="F33" s="132">
        <f t="shared" si="43"/>
        <v>66.600000000000009</v>
      </c>
      <c r="G33" s="131">
        <v>30</v>
      </c>
      <c r="H33" s="133">
        <f t="shared" si="44"/>
        <v>190.60000000000002</v>
      </c>
      <c r="I33" s="133">
        <f t="shared" si="45"/>
        <v>143.60000000000002</v>
      </c>
      <c r="J33" s="133">
        <f t="shared" si="46"/>
        <v>123.60000000000001</v>
      </c>
      <c r="K33" s="133">
        <f t="shared" si="47"/>
        <v>121.60000000000001</v>
      </c>
      <c r="L33" s="133">
        <f t="shared" si="48"/>
        <v>119.60000000000001</v>
      </c>
      <c r="M33" s="123" t="s">
        <v>897</v>
      </c>
      <c r="N33" s="124" t="s">
        <v>995</v>
      </c>
    </row>
    <row r="34" spans="1:14" s="156" customFormat="1" ht="72">
      <c r="A34" s="135" t="s">
        <v>892</v>
      </c>
      <c r="B34" s="127" t="s">
        <v>879</v>
      </c>
      <c r="C34" s="128" t="s">
        <v>721</v>
      </c>
      <c r="D34" s="82">
        <v>200</v>
      </c>
      <c r="E34" s="136">
        <v>333</v>
      </c>
      <c r="F34" s="132">
        <f t="shared" ref="F34" si="49">D34/1000*E34</f>
        <v>66.600000000000009</v>
      </c>
      <c r="G34" s="131">
        <v>30</v>
      </c>
      <c r="H34" s="133">
        <f t="shared" ref="H34" si="50">F34+G34+$H$28</f>
        <v>190.60000000000002</v>
      </c>
      <c r="I34" s="133">
        <f t="shared" ref="I34" si="51">F34+G34+$I$28</f>
        <v>143.60000000000002</v>
      </c>
      <c r="J34" s="133">
        <f t="shared" ref="J34" si="52">F34+G34+$J$28</f>
        <v>123.60000000000001</v>
      </c>
      <c r="K34" s="133">
        <f t="shared" ref="K34" si="53">F34+G34+$K$28</f>
        <v>121.60000000000001</v>
      </c>
      <c r="L34" s="133">
        <f t="shared" ref="L34" si="54">F34+G34+$L$28</f>
        <v>119.60000000000001</v>
      </c>
      <c r="M34" s="123" t="s">
        <v>908</v>
      </c>
      <c r="N34" s="124" t="s">
        <v>995</v>
      </c>
    </row>
    <row r="35" spans="1:14" s="156" customFormat="1" ht="72">
      <c r="A35" s="135" t="s">
        <v>1090</v>
      </c>
      <c r="B35" s="127" t="s">
        <v>1081</v>
      </c>
      <c r="C35" s="127" t="s">
        <v>1059</v>
      </c>
      <c r="D35" s="82">
        <v>200</v>
      </c>
      <c r="E35" s="136">
        <v>342</v>
      </c>
      <c r="F35" s="132">
        <f t="shared" si="43"/>
        <v>68.400000000000006</v>
      </c>
      <c r="G35" s="131">
        <v>30</v>
      </c>
      <c r="H35" s="133">
        <f t="shared" si="44"/>
        <v>192.4</v>
      </c>
      <c r="I35" s="133">
        <f t="shared" si="45"/>
        <v>145.4</v>
      </c>
      <c r="J35" s="133">
        <f t="shared" si="46"/>
        <v>125.4</v>
      </c>
      <c r="K35" s="133">
        <f t="shared" si="47"/>
        <v>123.4</v>
      </c>
      <c r="L35" s="133">
        <f t="shared" si="48"/>
        <v>121.4</v>
      </c>
      <c r="M35" s="123" t="s">
        <v>908</v>
      </c>
      <c r="N35" s="124" t="s">
        <v>995</v>
      </c>
    </row>
    <row r="36" spans="1:14" ht="30" customHeight="1">
      <c r="A36" s="27"/>
      <c r="B36" s="28" t="s">
        <v>592</v>
      </c>
      <c r="C36" s="28"/>
      <c r="D36" s="29"/>
      <c r="E36" s="30"/>
      <c r="F36" s="30"/>
      <c r="G36" s="30"/>
      <c r="H36" s="30">
        <v>94</v>
      </c>
      <c r="I36" s="30">
        <v>47</v>
      </c>
      <c r="J36" s="30">
        <v>27</v>
      </c>
      <c r="K36" s="30">
        <v>25</v>
      </c>
      <c r="L36" s="30">
        <v>23</v>
      </c>
      <c r="M36" s="32"/>
      <c r="N36" s="67"/>
    </row>
    <row r="37" spans="1:14" ht="57.6">
      <c r="A37" s="26" t="s">
        <v>578</v>
      </c>
      <c r="B37" s="16" t="s">
        <v>567</v>
      </c>
      <c r="C37" s="16" t="s">
        <v>703</v>
      </c>
      <c r="D37" s="15">
        <v>200</v>
      </c>
      <c r="E37" s="141">
        <v>300</v>
      </c>
      <c r="F37" s="132">
        <f t="shared" ref="F37:F50" si="55">E37/1000*D37</f>
        <v>60</v>
      </c>
      <c r="G37" s="131">
        <v>30</v>
      </c>
      <c r="H37" s="133">
        <f>F37+G37+$H$12</f>
        <v>184</v>
      </c>
      <c r="I37" s="133">
        <f>F37+G37+$I$12</f>
        <v>137</v>
      </c>
      <c r="J37" s="133">
        <f>F37+G37+$J$12</f>
        <v>117</v>
      </c>
      <c r="K37" s="133">
        <f>F37+G37+$K$12</f>
        <v>115</v>
      </c>
      <c r="L37" s="133">
        <f>F37+G37+$L$12</f>
        <v>113</v>
      </c>
      <c r="M37" s="18" t="s">
        <v>155</v>
      </c>
      <c r="N37" s="77" t="s">
        <v>418</v>
      </c>
    </row>
    <row r="38" spans="1:14" ht="57.6">
      <c r="A38" s="26" t="s">
        <v>579</v>
      </c>
      <c r="B38" s="9" t="s">
        <v>568</v>
      </c>
      <c r="C38" s="16" t="s">
        <v>704</v>
      </c>
      <c r="D38" s="15">
        <v>200</v>
      </c>
      <c r="E38" s="141">
        <v>300</v>
      </c>
      <c r="F38" s="132">
        <f t="shared" si="55"/>
        <v>60</v>
      </c>
      <c r="G38" s="131">
        <v>30</v>
      </c>
      <c r="H38" s="133">
        <f t="shared" ref="H38:H39" si="56">F38+G38+$H$12</f>
        <v>184</v>
      </c>
      <c r="I38" s="133">
        <f t="shared" ref="I38:I39" si="57">F38+G38+$I$12</f>
        <v>137</v>
      </c>
      <c r="J38" s="133">
        <f t="shared" ref="J38:J39" si="58">F38+G38+$J$12</f>
        <v>117</v>
      </c>
      <c r="K38" s="133">
        <f t="shared" ref="K38:K39" si="59">F38+G38+$K$12</f>
        <v>115</v>
      </c>
      <c r="L38" s="133">
        <f t="shared" ref="L38:L39" si="60">F38+G38+$L$12</f>
        <v>113</v>
      </c>
      <c r="M38" s="11" t="s">
        <v>808</v>
      </c>
      <c r="N38" s="77" t="s">
        <v>418</v>
      </c>
    </row>
    <row r="39" spans="1:14" ht="57.6">
      <c r="A39" s="26" t="s">
        <v>580</v>
      </c>
      <c r="B39" s="9" t="s">
        <v>569</v>
      </c>
      <c r="C39" s="16" t="s">
        <v>705</v>
      </c>
      <c r="D39" s="15">
        <v>200</v>
      </c>
      <c r="E39" s="141">
        <v>300</v>
      </c>
      <c r="F39" s="132">
        <f t="shared" si="55"/>
        <v>60</v>
      </c>
      <c r="G39" s="131">
        <v>30</v>
      </c>
      <c r="H39" s="133">
        <f t="shared" si="56"/>
        <v>184</v>
      </c>
      <c r="I39" s="133">
        <f t="shared" si="57"/>
        <v>137</v>
      </c>
      <c r="J39" s="133">
        <f t="shared" si="58"/>
        <v>117</v>
      </c>
      <c r="K39" s="133">
        <f t="shared" si="59"/>
        <v>115</v>
      </c>
      <c r="L39" s="133">
        <f t="shared" si="60"/>
        <v>113</v>
      </c>
      <c r="M39" s="11" t="s">
        <v>809</v>
      </c>
      <c r="N39" s="77" t="s">
        <v>418</v>
      </c>
    </row>
    <row r="40" spans="1:14" ht="58.95" customHeight="1">
      <c r="A40" s="26" t="s">
        <v>581</v>
      </c>
      <c r="B40" s="16" t="s">
        <v>570</v>
      </c>
      <c r="C40" s="16" t="s">
        <v>706</v>
      </c>
      <c r="D40" s="15">
        <v>200</v>
      </c>
      <c r="E40" s="141">
        <v>300</v>
      </c>
      <c r="F40" s="132">
        <f t="shared" si="55"/>
        <v>60</v>
      </c>
      <c r="G40" s="131">
        <v>30</v>
      </c>
      <c r="H40" s="133">
        <f>F40+G40+$H$12</f>
        <v>184</v>
      </c>
      <c r="I40" s="133">
        <f>F40+G40+$I$12</f>
        <v>137</v>
      </c>
      <c r="J40" s="133">
        <f>F40+G40+$J$12</f>
        <v>117</v>
      </c>
      <c r="K40" s="133">
        <f>F40+G40+$K$12</f>
        <v>115</v>
      </c>
      <c r="L40" s="133">
        <f>F40+G40+$L$12</f>
        <v>113</v>
      </c>
      <c r="M40" s="18" t="s">
        <v>798</v>
      </c>
      <c r="N40" s="77" t="s">
        <v>418</v>
      </c>
    </row>
    <row r="41" spans="1:14" ht="57.6">
      <c r="A41" s="26" t="s">
        <v>582</v>
      </c>
      <c r="B41" s="9" t="s">
        <v>811</v>
      </c>
      <c r="C41" s="16" t="s">
        <v>707</v>
      </c>
      <c r="D41" s="15">
        <v>200</v>
      </c>
      <c r="E41" s="141">
        <v>300</v>
      </c>
      <c r="F41" s="132">
        <f t="shared" si="55"/>
        <v>60</v>
      </c>
      <c r="G41" s="131">
        <v>30</v>
      </c>
      <c r="H41" s="133">
        <f t="shared" ref="H41:H42" si="61">F41+G41+$H$12</f>
        <v>184</v>
      </c>
      <c r="I41" s="133">
        <f t="shared" ref="I41:I42" si="62">F41+G41+$I$12</f>
        <v>137</v>
      </c>
      <c r="J41" s="133">
        <f t="shared" ref="J41:J42" si="63">F41+G41+$J$12</f>
        <v>117</v>
      </c>
      <c r="K41" s="133">
        <f t="shared" ref="K41:K42" si="64">F41+G41+$K$12</f>
        <v>115</v>
      </c>
      <c r="L41" s="133">
        <f t="shared" ref="L41:L42" si="65">F41+G41+$L$12</f>
        <v>113</v>
      </c>
      <c r="M41" s="11" t="s">
        <v>799</v>
      </c>
      <c r="N41" s="77" t="s">
        <v>418</v>
      </c>
    </row>
    <row r="42" spans="1:14" ht="57.6">
      <c r="A42" s="26" t="s">
        <v>583</v>
      </c>
      <c r="B42" s="9" t="s">
        <v>571</v>
      </c>
      <c r="C42" s="16" t="s">
        <v>708</v>
      </c>
      <c r="D42" s="15">
        <v>200</v>
      </c>
      <c r="E42" s="141">
        <v>300</v>
      </c>
      <c r="F42" s="132">
        <f t="shared" si="55"/>
        <v>60</v>
      </c>
      <c r="G42" s="131">
        <v>30</v>
      </c>
      <c r="H42" s="133">
        <f t="shared" si="61"/>
        <v>184</v>
      </c>
      <c r="I42" s="133">
        <f t="shared" si="62"/>
        <v>137</v>
      </c>
      <c r="J42" s="133">
        <f t="shared" si="63"/>
        <v>117</v>
      </c>
      <c r="K42" s="133">
        <f t="shared" si="64"/>
        <v>115</v>
      </c>
      <c r="L42" s="133">
        <f t="shared" si="65"/>
        <v>113</v>
      </c>
      <c r="M42" s="11" t="s">
        <v>538</v>
      </c>
      <c r="N42" s="77" t="s">
        <v>418</v>
      </c>
    </row>
    <row r="43" spans="1:14" ht="58.95" customHeight="1">
      <c r="A43" s="26" t="s">
        <v>584</v>
      </c>
      <c r="B43" s="16" t="s">
        <v>572</v>
      </c>
      <c r="C43" s="16" t="s">
        <v>709</v>
      </c>
      <c r="D43" s="15">
        <v>200</v>
      </c>
      <c r="E43" s="141">
        <v>300</v>
      </c>
      <c r="F43" s="132">
        <f t="shared" si="55"/>
        <v>60</v>
      </c>
      <c r="G43" s="131">
        <v>30</v>
      </c>
      <c r="H43" s="133">
        <f>F43+G43+$H$12</f>
        <v>184</v>
      </c>
      <c r="I43" s="133">
        <f>F43+G43+$I$12</f>
        <v>137</v>
      </c>
      <c r="J43" s="133">
        <f>F43+G43+$J$12</f>
        <v>117</v>
      </c>
      <c r="K43" s="133">
        <f>F43+G43+$K$12</f>
        <v>115</v>
      </c>
      <c r="L43" s="133">
        <f>F43+G43+$L$12</f>
        <v>113</v>
      </c>
      <c r="M43" s="18" t="s">
        <v>547</v>
      </c>
      <c r="N43" s="77" t="s">
        <v>418</v>
      </c>
    </row>
    <row r="44" spans="1:14" ht="57.6">
      <c r="A44" s="26" t="s">
        <v>585</v>
      </c>
      <c r="B44" s="9" t="s">
        <v>573</v>
      </c>
      <c r="C44" s="16" t="s">
        <v>710</v>
      </c>
      <c r="D44" s="15">
        <v>200</v>
      </c>
      <c r="E44" s="141">
        <v>300</v>
      </c>
      <c r="F44" s="132">
        <f t="shared" si="55"/>
        <v>60</v>
      </c>
      <c r="G44" s="131">
        <v>30</v>
      </c>
      <c r="H44" s="133">
        <f t="shared" ref="H44:H45" si="66">F44+G44+$H$12</f>
        <v>184</v>
      </c>
      <c r="I44" s="133">
        <f t="shared" ref="I44:I45" si="67">F44+G44+$I$12</f>
        <v>137</v>
      </c>
      <c r="J44" s="133">
        <f t="shared" ref="J44:J45" si="68">F44+G44+$J$12</f>
        <v>117</v>
      </c>
      <c r="K44" s="133">
        <f t="shared" ref="K44:K45" si="69">F44+G44+$K$12</f>
        <v>115</v>
      </c>
      <c r="L44" s="133">
        <f t="shared" ref="L44:L45" si="70">F44+G44+$L$12</f>
        <v>113</v>
      </c>
      <c r="M44" s="11" t="s">
        <v>801</v>
      </c>
      <c r="N44" s="77" t="s">
        <v>418</v>
      </c>
    </row>
    <row r="45" spans="1:14" ht="57.6">
      <c r="A45" s="137" t="s">
        <v>586</v>
      </c>
      <c r="B45" s="127" t="s">
        <v>1072</v>
      </c>
      <c r="C45" s="128" t="s">
        <v>711</v>
      </c>
      <c r="D45" s="81">
        <v>200</v>
      </c>
      <c r="E45" s="141">
        <v>300</v>
      </c>
      <c r="F45" s="132">
        <f t="shared" si="55"/>
        <v>60</v>
      </c>
      <c r="G45" s="131">
        <v>30</v>
      </c>
      <c r="H45" s="133">
        <f t="shared" si="66"/>
        <v>184</v>
      </c>
      <c r="I45" s="133">
        <f t="shared" si="67"/>
        <v>137</v>
      </c>
      <c r="J45" s="133">
        <f t="shared" si="68"/>
        <v>117</v>
      </c>
      <c r="K45" s="133">
        <f t="shared" si="69"/>
        <v>115</v>
      </c>
      <c r="L45" s="133">
        <f t="shared" si="70"/>
        <v>113</v>
      </c>
      <c r="M45" s="11" t="s">
        <v>802</v>
      </c>
      <c r="N45" s="77" t="s">
        <v>418</v>
      </c>
    </row>
    <row r="46" spans="1:14" ht="58.95" customHeight="1">
      <c r="A46" s="137" t="s">
        <v>587</v>
      </c>
      <c r="B46" s="128" t="s">
        <v>834</v>
      </c>
      <c r="C46" s="128" t="s">
        <v>712</v>
      </c>
      <c r="D46" s="81">
        <v>200</v>
      </c>
      <c r="E46" s="141">
        <v>300</v>
      </c>
      <c r="F46" s="132">
        <f t="shared" si="55"/>
        <v>60</v>
      </c>
      <c r="G46" s="131">
        <v>30</v>
      </c>
      <c r="H46" s="133">
        <f>F46+G46+$H$12</f>
        <v>184</v>
      </c>
      <c r="I46" s="133">
        <f>F46+G46+$I$12</f>
        <v>137</v>
      </c>
      <c r="J46" s="133">
        <f>F46+G46+$J$12</f>
        <v>117</v>
      </c>
      <c r="K46" s="133">
        <f>F46+G46+$K$12</f>
        <v>115</v>
      </c>
      <c r="L46" s="133">
        <f>F46+G46+$L$12</f>
        <v>113</v>
      </c>
      <c r="M46" s="18" t="s">
        <v>810</v>
      </c>
      <c r="N46" s="77" t="s">
        <v>418</v>
      </c>
    </row>
    <row r="47" spans="1:14" ht="57.6">
      <c r="A47" s="137" t="s">
        <v>588</v>
      </c>
      <c r="B47" s="127" t="s">
        <v>574</v>
      </c>
      <c r="C47" s="128" t="s">
        <v>713</v>
      </c>
      <c r="D47" s="81">
        <v>200</v>
      </c>
      <c r="E47" s="141">
        <v>300</v>
      </c>
      <c r="F47" s="132">
        <f t="shared" si="55"/>
        <v>60</v>
      </c>
      <c r="G47" s="131">
        <v>30</v>
      </c>
      <c r="H47" s="133">
        <f t="shared" ref="H47:H50" si="71">F47+G47+$H$12</f>
        <v>184</v>
      </c>
      <c r="I47" s="133">
        <f t="shared" ref="I47:I50" si="72">F47+G47+$I$12</f>
        <v>137</v>
      </c>
      <c r="J47" s="133">
        <f t="shared" ref="J47:J50" si="73">F47+G47+$J$12</f>
        <v>117</v>
      </c>
      <c r="K47" s="133">
        <f t="shared" ref="K47:K50" si="74">F47+G47+$K$12</f>
        <v>115</v>
      </c>
      <c r="L47" s="133">
        <f t="shared" ref="L47:L50" si="75">F47+G47+$L$12</f>
        <v>113</v>
      </c>
      <c r="M47" s="11" t="s">
        <v>804</v>
      </c>
      <c r="N47" s="77" t="s">
        <v>418</v>
      </c>
    </row>
    <row r="48" spans="1:14" ht="57.6">
      <c r="A48" s="137" t="s">
        <v>589</v>
      </c>
      <c r="B48" s="127" t="s">
        <v>575</v>
      </c>
      <c r="C48" s="128" t="s">
        <v>714</v>
      </c>
      <c r="D48" s="81">
        <v>200</v>
      </c>
      <c r="E48" s="141">
        <v>300</v>
      </c>
      <c r="F48" s="132">
        <f t="shared" si="55"/>
        <v>60</v>
      </c>
      <c r="G48" s="131">
        <v>30</v>
      </c>
      <c r="H48" s="133">
        <f t="shared" si="71"/>
        <v>184</v>
      </c>
      <c r="I48" s="133">
        <f t="shared" si="72"/>
        <v>137</v>
      </c>
      <c r="J48" s="133">
        <f t="shared" si="73"/>
        <v>117</v>
      </c>
      <c r="K48" s="133">
        <f t="shared" si="74"/>
        <v>115</v>
      </c>
      <c r="L48" s="133">
        <f t="shared" si="75"/>
        <v>113</v>
      </c>
      <c r="M48" s="11" t="s">
        <v>805</v>
      </c>
      <c r="N48" s="77" t="s">
        <v>418</v>
      </c>
    </row>
    <row r="49" spans="1:14" ht="57.6">
      <c r="A49" s="26" t="s">
        <v>590</v>
      </c>
      <c r="B49" s="9" t="s">
        <v>576</v>
      </c>
      <c r="C49" s="16" t="s">
        <v>715</v>
      </c>
      <c r="D49" s="15">
        <v>200</v>
      </c>
      <c r="E49" s="141">
        <v>300</v>
      </c>
      <c r="F49" s="132">
        <f t="shared" si="55"/>
        <v>60</v>
      </c>
      <c r="G49" s="131">
        <v>30</v>
      </c>
      <c r="H49" s="133">
        <f t="shared" si="71"/>
        <v>184</v>
      </c>
      <c r="I49" s="133">
        <f t="shared" si="72"/>
        <v>137</v>
      </c>
      <c r="J49" s="133">
        <f t="shared" si="73"/>
        <v>117</v>
      </c>
      <c r="K49" s="133">
        <f t="shared" si="74"/>
        <v>115</v>
      </c>
      <c r="L49" s="133">
        <f t="shared" si="75"/>
        <v>113</v>
      </c>
      <c r="M49" s="11" t="s">
        <v>806</v>
      </c>
      <c r="N49" s="77" t="s">
        <v>418</v>
      </c>
    </row>
    <row r="50" spans="1:14" ht="57.6">
      <c r="A50" s="26" t="s">
        <v>591</v>
      </c>
      <c r="B50" s="9" t="s">
        <v>577</v>
      </c>
      <c r="C50" s="16" t="s">
        <v>716</v>
      </c>
      <c r="D50" s="15">
        <v>200</v>
      </c>
      <c r="E50" s="141">
        <v>300</v>
      </c>
      <c r="F50" s="132">
        <f t="shared" si="55"/>
        <v>60</v>
      </c>
      <c r="G50" s="131">
        <v>30</v>
      </c>
      <c r="H50" s="133">
        <f t="shared" si="71"/>
        <v>184</v>
      </c>
      <c r="I50" s="133">
        <f t="shared" si="72"/>
        <v>137</v>
      </c>
      <c r="J50" s="133">
        <f t="shared" si="73"/>
        <v>117</v>
      </c>
      <c r="K50" s="133">
        <f t="shared" si="74"/>
        <v>115</v>
      </c>
      <c r="L50" s="133">
        <f t="shared" si="75"/>
        <v>113</v>
      </c>
      <c r="M50" s="11" t="s">
        <v>807</v>
      </c>
      <c r="N50" s="77" t="s">
        <v>418</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theme="7" tint="0.79998168889431442"/>
  </sheetPr>
  <dimension ref="A1:N16"/>
  <sheetViews>
    <sheetView workbookViewId="0">
      <selection activeCell="E10" sqref="E10"/>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96" t="s">
        <v>58</v>
      </c>
      <c r="C1" s="179" t="s">
        <v>1302</v>
      </c>
      <c r="D1" s="220" t="s">
        <v>1294</v>
      </c>
      <c r="E1" s="220"/>
      <c r="F1" s="220"/>
      <c r="G1" s="221" t="s">
        <v>997</v>
      </c>
      <c r="H1" s="221"/>
      <c r="I1" s="221"/>
      <c r="J1" s="221"/>
      <c r="K1" s="221"/>
      <c r="L1" s="221"/>
      <c r="N1" s="95"/>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532</v>
      </c>
      <c r="C4" s="28"/>
      <c r="D4" s="29"/>
      <c r="E4" s="30"/>
      <c r="F4" s="30"/>
      <c r="G4" s="30"/>
      <c r="H4" s="30">
        <v>110</v>
      </c>
      <c r="I4" s="30">
        <v>55</v>
      </c>
      <c r="J4" s="30">
        <v>30</v>
      </c>
      <c r="K4" s="30">
        <v>28</v>
      </c>
      <c r="L4" s="30">
        <v>26</v>
      </c>
      <c r="M4" s="32"/>
      <c r="N4" s="67"/>
    </row>
    <row r="5" spans="1:14" ht="100.8">
      <c r="A5" s="135" t="s">
        <v>304</v>
      </c>
      <c r="B5" s="127" t="s">
        <v>301</v>
      </c>
      <c r="C5" s="128" t="s">
        <v>302</v>
      </c>
      <c r="D5" s="82">
        <v>100</v>
      </c>
      <c r="E5" s="136">
        <v>698</v>
      </c>
      <c r="F5" s="132">
        <f t="shared" ref="F5:F12" si="0">D5/1000*E5</f>
        <v>69.8</v>
      </c>
      <c r="G5" s="131">
        <v>32</v>
      </c>
      <c r="H5" s="133"/>
      <c r="I5" s="133">
        <f t="shared" ref="I5:I12" si="1">F5+G5+$I$4</f>
        <v>156.80000000000001</v>
      </c>
      <c r="J5" s="133">
        <f t="shared" ref="J5:J12" si="2">F5+G5+$J$4</f>
        <v>131.80000000000001</v>
      </c>
      <c r="K5" s="133">
        <f t="shared" ref="K5:K12" si="3">F5+G5+$K$4</f>
        <v>129.80000000000001</v>
      </c>
      <c r="L5" s="133">
        <f t="shared" ref="L5:L12" si="4">F5+G5+$L$4</f>
        <v>127.8</v>
      </c>
      <c r="M5" s="11" t="s">
        <v>303</v>
      </c>
      <c r="N5" s="77" t="s">
        <v>940</v>
      </c>
    </row>
    <row r="6" spans="1:14" ht="86.4">
      <c r="A6" s="135" t="s">
        <v>1106</v>
      </c>
      <c r="B6" s="127" t="s">
        <v>1088</v>
      </c>
      <c r="C6" s="128" t="s">
        <v>1089</v>
      </c>
      <c r="D6" s="82">
        <v>100</v>
      </c>
      <c r="E6" s="136">
        <v>539</v>
      </c>
      <c r="F6" s="132">
        <v>66</v>
      </c>
      <c r="G6" s="131">
        <v>32</v>
      </c>
      <c r="H6" s="133"/>
      <c r="I6" s="133">
        <v>150</v>
      </c>
      <c r="J6" s="133">
        <v>128</v>
      </c>
      <c r="K6" s="133">
        <v>126</v>
      </c>
      <c r="L6" s="133">
        <v>124</v>
      </c>
      <c r="M6" s="123" t="s">
        <v>1255</v>
      </c>
      <c r="N6" s="124" t="s">
        <v>940</v>
      </c>
    </row>
    <row r="7" spans="1:14" ht="100.8" customHeight="1">
      <c r="A7" s="13" t="s">
        <v>516</v>
      </c>
      <c r="B7" s="9" t="s">
        <v>514</v>
      </c>
      <c r="C7" s="16" t="s">
        <v>1087</v>
      </c>
      <c r="D7" s="190">
        <v>100</v>
      </c>
      <c r="E7" s="186">
        <v>1600</v>
      </c>
      <c r="F7" s="185">
        <f t="shared" si="0"/>
        <v>160</v>
      </c>
      <c r="G7" s="188">
        <v>32</v>
      </c>
      <c r="H7" s="187"/>
      <c r="I7" s="187">
        <f t="shared" si="1"/>
        <v>247</v>
      </c>
      <c r="J7" s="187">
        <f t="shared" si="2"/>
        <v>222</v>
      </c>
      <c r="K7" s="187">
        <f t="shared" si="3"/>
        <v>220</v>
      </c>
      <c r="L7" s="187">
        <f t="shared" si="4"/>
        <v>218</v>
      </c>
      <c r="M7" s="11" t="s">
        <v>531</v>
      </c>
      <c r="N7" s="77" t="s">
        <v>534</v>
      </c>
    </row>
    <row r="8" spans="1:14" s="156" customFormat="1" ht="100.05" customHeight="1">
      <c r="A8" s="135" t="s">
        <v>517</v>
      </c>
      <c r="B8" s="127" t="s">
        <v>1260</v>
      </c>
      <c r="C8" s="128" t="s">
        <v>529</v>
      </c>
      <c r="D8" s="190">
        <v>100</v>
      </c>
      <c r="E8" s="186">
        <v>1438</v>
      </c>
      <c r="F8" s="185">
        <f t="shared" si="0"/>
        <v>143.80000000000001</v>
      </c>
      <c r="G8" s="188">
        <v>32</v>
      </c>
      <c r="H8" s="187"/>
      <c r="I8" s="187">
        <f t="shared" si="1"/>
        <v>230.8</v>
      </c>
      <c r="J8" s="187">
        <f t="shared" si="2"/>
        <v>205.8</v>
      </c>
      <c r="K8" s="187">
        <f t="shared" si="3"/>
        <v>203.8</v>
      </c>
      <c r="L8" s="187">
        <f t="shared" si="4"/>
        <v>201.8</v>
      </c>
      <c r="M8" s="123" t="s">
        <v>530</v>
      </c>
      <c r="N8" s="124" t="s">
        <v>534</v>
      </c>
    </row>
    <row r="9" spans="1:14" s="156" customFormat="1" ht="100.05" customHeight="1">
      <c r="A9" s="135" t="s">
        <v>518</v>
      </c>
      <c r="B9" s="127" t="s">
        <v>1261</v>
      </c>
      <c r="C9" s="128" t="s">
        <v>528</v>
      </c>
      <c r="D9" s="190">
        <v>100</v>
      </c>
      <c r="E9" s="186">
        <v>519</v>
      </c>
      <c r="F9" s="185">
        <f t="shared" si="0"/>
        <v>51.900000000000006</v>
      </c>
      <c r="G9" s="188">
        <v>32</v>
      </c>
      <c r="H9" s="187"/>
      <c r="I9" s="187">
        <f t="shared" si="1"/>
        <v>138.9</v>
      </c>
      <c r="J9" s="187">
        <f t="shared" si="2"/>
        <v>113.9</v>
      </c>
      <c r="K9" s="187">
        <f t="shared" si="3"/>
        <v>111.9</v>
      </c>
      <c r="L9" s="187">
        <f t="shared" si="4"/>
        <v>109.9</v>
      </c>
      <c r="M9" s="123" t="s">
        <v>515</v>
      </c>
      <c r="N9" s="124" t="s">
        <v>940</v>
      </c>
    </row>
    <row r="10" spans="1:14" s="156" customFormat="1" ht="100.05" customHeight="1">
      <c r="A10" s="135" t="s">
        <v>520</v>
      </c>
      <c r="B10" s="127" t="s">
        <v>1262</v>
      </c>
      <c r="C10" s="128" t="s">
        <v>527</v>
      </c>
      <c r="D10" s="190">
        <v>100</v>
      </c>
      <c r="E10" s="186">
        <v>552</v>
      </c>
      <c r="F10" s="185">
        <f t="shared" si="0"/>
        <v>55.2</v>
      </c>
      <c r="G10" s="188">
        <v>32</v>
      </c>
      <c r="H10" s="187"/>
      <c r="I10" s="187">
        <f t="shared" si="1"/>
        <v>142.19999999999999</v>
      </c>
      <c r="J10" s="187">
        <f t="shared" si="2"/>
        <v>117.2</v>
      </c>
      <c r="K10" s="187">
        <f t="shared" si="3"/>
        <v>115.2</v>
      </c>
      <c r="L10" s="187">
        <f t="shared" si="4"/>
        <v>113.2</v>
      </c>
      <c r="M10" s="123" t="s">
        <v>519</v>
      </c>
      <c r="N10" s="124" t="s">
        <v>940</v>
      </c>
    </row>
    <row r="11" spans="1:14" s="156" customFormat="1" ht="100.05" customHeight="1">
      <c r="A11" s="135" t="s">
        <v>521</v>
      </c>
      <c r="B11" s="127" t="s">
        <v>1263</v>
      </c>
      <c r="C11" s="128" t="s">
        <v>526</v>
      </c>
      <c r="D11" s="82">
        <v>100</v>
      </c>
      <c r="E11" s="136">
        <v>372</v>
      </c>
      <c r="F11" s="132">
        <f t="shared" si="0"/>
        <v>37.200000000000003</v>
      </c>
      <c r="G11" s="131">
        <v>32</v>
      </c>
      <c r="H11" s="187"/>
      <c r="I11" s="133">
        <f t="shared" si="1"/>
        <v>124.2</v>
      </c>
      <c r="J11" s="133">
        <f t="shared" si="2"/>
        <v>99.2</v>
      </c>
      <c r="K11" s="133">
        <f t="shared" si="3"/>
        <v>97.2</v>
      </c>
      <c r="L11" s="133">
        <f t="shared" si="4"/>
        <v>95.2</v>
      </c>
      <c r="M11" s="123" t="s">
        <v>522</v>
      </c>
      <c r="N11" s="124" t="s">
        <v>940</v>
      </c>
    </row>
    <row r="12" spans="1:14" s="156" customFormat="1" ht="100.05" customHeight="1">
      <c r="A12" s="135" t="s">
        <v>525</v>
      </c>
      <c r="B12" s="127" t="s">
        <v>524</v>
      </c>
      <c r="C12" s="128" t="s">
        <v>717</v>
      </c>
      <c r="D12" s="82">
        <v>100</v>
      </c>
      <c r="E12" s="136">
        <v>316</v>
      </c>
      <c r="F12" s="132">
        <f t="shared" si="0"/>
        <v>31.6</v>
      </c>
      <c r="G12" s="131">
        <v>32</v>
      </c>
      <c r="H12" s="187"/>
      <c r="I12" s="133">
        <f t="shared" si="1"/>
        <v>118.6</v>
      </c>
      <c r="J12" s="133">
        <f t="shared" si="2"/>
        <v>93.6</v>
      </c>
      <c r="K12" s="133">
        <f t="shared" si="3"/>
        <v>91.6</v>
      </c>
      <c r="L12" s="133">
        <f t="shared" si="4"/>
        <v>89.6</v>
      </c>
      <c r="M12" s="123" t="s">
        <v>523</v>
      </c>
      <c r="N12" s="124" t="s">
        <v>940</v>
      </c>
    </row>
    <row r="13" spans="1:14" ht="30" customHeight="1">
      <c r="A13" s="27"/>
      <c r="B13" s="28" t="s">
        <v>1258</v>
      </c>
      <c r="C13" s="28"/>
      <c r="D13" s="29"/>
      <c r="E13" s="30"/>
      <c r="F13" s="30"/>
      <c r="G13" s="30"/>
      <c r="H13" s="30">
        <v>110</v>
      </c>
      <c r="I13" s="30">
        <v>55</v>
      </c>
      <c r="J13" s="30">
        <v>30</v>
      </c>
      <c r="K13" s="30">
        <v>28</v>
      </c>
      <c r="L13" s="30">
        <v>26</v>
      </c>
      <c r="M13" s="32"/>
      <c r="N13" s="67"/>
    </row>
    <row r="14" spans="1:14" s="156" customFormat="1" ht="72">
      <c r="A14" s="135" t="s">
        <v>1270</v>
      </c>
      <c r="B14" s="127" t="s">
        <v>1264</v>
      </c>
      <c r="C14" s="128"/>
      <c r="D14" s="190">
        <v>100</v>
      </c>
      <c r="E14" s="186">
        <v>1634</v>
      </c>
      <c r="F14" s="185">
        <f t="shared" ref="F14:F15" si="5">D14/1000*E14</f>
        <v>163.4</v>
      </c>
      <c r="G14" s="188">
        <v>32</v>
      </c>
      <c r="H14" s="187"/>
      <c r="I14" s="187">
        <f>F14+G14+$I$13</f>
        <v>250.4</v>
      </c>
      <c r="J14" s="187">
        <f>F14+G14+$J$13</f>
        <v>225.4</v>
      </c>
      <c r="K14" s="187">
        <f>F14+G14+$K$13</f>
        <v>223.4</v>
      </c>
      <c r="L14" s="187">
        <f>F14+G14+$L$13</f>
        <v>221.4</v>
      </c>
      <c r="M14" s="123" t="s">
        <v>1259</v>
      </c>
      <c r="N14" s="124" t="s">
        <v>534</v>
      </c>
    </row>
    <row r="15" spans="1:14" s="156" customFormat="1" ht="72">
      <c r="A15" s="135" t="s">
        <v>1271</v>
      </c>
      <c r="B15" s="127" t="s">
        <v>1265</v>
      </c>
      <c r="C15" s="128"/>
      <c r="D15" s="190">
        <v>100</v>
      </c>
      <c r="E15" s="186">
        <v>2370</v>
      </c>
      <c r="F15" s="185">
        <f t="shared" si="5"/>
        <v>237</v>
      </c>
      <c r="G15" s="188">
        <v>32</v>
      </c>
      <c r="H15" s="187"/>
      <c r="I15" s="187">
        <f t="shared" ref="I15:I16" si="6">F15+G15+$I$13</f>
        <v>324</v>
      </c>
      <c r="J15" s="187">
        <f t="shared" ref="J15:J16" si="7">F15+G15+$J$13</f>
        <v>299</v>
      </c>
      <c r="K15" s="187">
        <f t="shared" ref="K15:K16" si="8">F15+G15+$K$13</f>
        <v>297</v>
      </c>
      <c r="L15" s="187">
        <f t="shared" ref="L15:L16" si="9">F15+G15+$L$13</f>
        <v>295</v>
      </c>
      <c r="M15" s="123" t="s">
        <v>1259</v>
      </c>
      <c r="N15" s="124" t="s">
        <v>534</v>
      </c>
    </row>
    <row r="16" spans="1:14" s="156" customFormat="1" ht="72">
      <c r="A16" s="135" t="s">
        <v>1272</v>
      </c>
      <c r="B16" s="127" t="s">
        <v>1266</v>
      </c>
      <c r="C16" s="128"/>
      <c r="D16" s="190">
        <v>100</v>
      </c>
      <c r="E16" s="186">
        <v>3316</v>
      </c>
      <c r="F16" s="185">
        <f t="shared" ref="F16" si="10">D16/1000*E16</f>
        <v>331.6</v>
      </c>
      <c r="G16" s="188">
        <v>32</v>
      </c>
      <c r="H16" s="187"/>
      <c r="I16" s="187">
        <f t="shared" si="6"/>
        <v>418.6</v>
      </c>
      <c r="J16" s="187">
        <f t="shared" si="7"/>
        <v>393.6</v>
      </c>
      <c r="K16" s="187">
        <f t="shared" si="8"/>
        <v>391.6</v>
      </c>
      <c r="L16" s="187">
        <f t="shared" si="9"/>
        <v>389.6</v>
      </c>
      <c r="M16" s="123" t="s">
        <v>1259</v>
      </c>
      <c r="N16" s="124" t="s">
        <v>534</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theme="7" tint="0.79998168889431442"/>
  </sheetPr>
  <dimension ref="A1:N13"/>
  <sheetViews>
    <sheetView zoomScale="90" zoomScaleNormal="90" workbookViewId="0">
      <selection activeCell="I7" sqref="I7"/>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6" t="s">
        <v>58</v>
      </c>
      <c r="C1" s="179" t="s">
        <v>1302</v>
      </c>
      <c r="D1" s="220" t="s">
        <v>1294</v>
      </c>
      <c r="E1" s="220"/>
      <c r="F1" s="220"/>
      <c r="G1" s="221" t="s">
        <v>997</v>
      </c>
      <c r="H1" s="221"/>
      <c r="I1" s="221"/>
      <c r="J1" s="221"/>
      <c r="K1" s="221"/>
      <c r="L1" s="221"/>
      <c r="N1" s="95"/>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1098</v>
      </c>
      <c r="C4" s="28"/>
      <c r="D4" s="29"/>
      <c r="E4" s="30"/>
      <c r="F4" s="30"/>
      <c r="G4" s="30"/>
      <c r="H4" s="30">
        <v>110</v>
      </c>
      <c r="I4" s="30">
        <v>55</v>
      </c>
      <c r="J4" s="30">
        <v>30</v>
      </c>
      <c r="K4" s="30">
        <v>28</v>
      </c>
      <c r="L4" s="30">
        <v>26</v>
      </c>
      <c r="M4" s="32"/>
      <c r="N4" s="67"/>
    </row>
    <row r="5" spans="1:14" s="156" customFormat="1" ht="133.80000000000001" customHeight="1">
      <c r="A5" s="135" t="s">
        <v>1135</v>
      </c>
      <c r="B5" s="127" t="s">
        <v>1155</v>
      </c>
      <c r="C5" s="128" t="s">
        <v>1134</v>
      </c>
      <c r="D5" s="82">
        <v>50</v>
      </c>
      <c r="E5" s="186">
        <v>2100</v>
      </c>
      <c r="F5" s="185">
        <f t="shared" ref="F5:F13" si="0">D5/1000*E5</f>
        <v>105</v>
      </c>
      <c r="G5" s="188">
        <v>41</v>
      </c>
      <c r="H5" s="187">
        <f t="shared" ref="H5:H13" si="1">F5+G5+$H$4</f>
        <v>256</v>
      </c>
      <c r="I5" s="187">
        <f t="shared" ref="I5:I13" si="2">F5+G5+$I$4</f>
        <v>201</v>
      </c>
      <c r="J5" s="187">
        <f t="shared" ref="J5:J13" si="3">F5+G5+$J$4</f>
        <v>176</v>
      </c>
      <c r="K5" s="187">
        <f t="shared" ref="K5:K13" si="4">F5+G5+$K$4</f>
        <v>174</v>
      </c>
      <c r="L5" s="187">
        <f t="shared" ref="L5:L13" si="5">F5+G5+$L$4</f>
        <v>172</v>
      </c>
      <c r="M5" s="127" t="s">
        <v>1127</v>
      </c>
      <c r="N5" s="124" t="s">
        <v>1099</v>
      </c>
    </row>
    <row r="6" spans="1:14" s="156" customFormat="1" ht="86.4">
      <c r="A6" s="135" t="s">
        <v>1136</v>
      </c>
      <c r="B6" s="127" t="s">
        <v>1150</v>
      </c>
      <c r="C6" s="128" t="s">
        <v>1147</v>
      </c>
      <c r="D6" s="82">
        <v>50</v>
      </c>
      <c r="E6" s="136">
        <v>400</v>
      </c>
      <c r="F6" s="132">
        <f t="shared" si="0"/>
        <v>20</v>
      </c>
      <c r="G6" s="131">
        <v>41</v>
      </c>
      <c r="H6" s="133">
        <f t="shared" si="1"/>
        <v>171</v>
      </c>
      <c r="I6" s="133">
        <f t="shared" si="2"/>
        <v>116</v>
      </c>
      <c r="J6" s="133">
        <f t="shared" si="3"/>
        <v>91</v>
      </c>
      <c r="K6" s="133">
        <f t="shared" si="4"/>
        <v>89</v>
      </c>
      <c r="L6" s="133">
        <f t="shared" si="5"/>
        <v>87</v>
      </c>
      <c r="M6" s="127" t="s">
        <v>1119</v>
      </c>
      <c r="N6" s="124" t="s">
        <v>1099</v>
      </c>
    </row>
    <row r="7" spans="1:14" s="156" customFormat="1" ht="100.8" customHeight="1">
      <c r="A7" s="135" t="s">
        <v>1137</v>
      </c>
      <c r="B7" s="127" t="s">
        <v>1160</v>
      </c>
      <c r="C7" s="128" t="s">
        <v>1161</v>
      </c>
      <c r="D7" s="82">
        <v>50</v>
      </c>
      <c r="E7" s="186">
        <v>1826</v>
      </c>
      <c r="F7" s="185">
        <f t="shared" si="0"/>
        <v>91.300000000000011</v>
      </c>
      <c r="G7" s="188">
        <v>41</v>
      </c>
      <c r="H7" s="187">
        <f t="shared" si="1"/>
        <v>242.3</v>
      </c>
      <c r="I7" s="187">
        <f t="shared" si="2"/>
        <v>187.3</v>
      </c>
      <c r="J7" s="187">
        <f t="shared" si="3"/>
        <v>162.30000000000001</v>
      </c>
      <c r="K7" s="187">
        <f t="shared" si="4"/>
        <v>160.30000000000001</v>
      </c>
      <c r="L7" s="187">
        <f t="shared" si="5"/>
        <v>158.30000000000001</v>
      </c>
      <c r="M7" s="127" t="s">
        <v>1120</v>
      </c>
      <c r="N7" s="124" t="s">
        <v>1099</v>
      </c>
    </row>
    <row r="8" spans="1:14" s="156" customFormat="1" ht="100.05" customHeight="1">
      <c r="A8" s="135" t="s">
        <v>1138</v>
      </c>
      <c r="B8" s="127" t="s">
        <v>1154</v>
      </c>
      <c r="C8" s="128" t="s">
        <v>1156</v>
      </c>
      <c r="D8" s="82">
        <v>50</v>
      </c>
      <c r="E8" s="136">
        <v>710</v>
      </c>
      <c r="F8" s="132">
        <f t="shared" si="0"/>
        <v>35.5</v>
      </c>
      <c r="G8" s="131">
        <v>41</v>
      </c>
      <c r="H8" s="133">
        <f t="shared" si="1"/>
        <v>186.5</v>
      </c>
      <c r="I8" s="133">
        <f t="shared" si="2"/>
        <v>131.5</v>
      </c>
      <c r="J8" s="133">
        <f t="shared" si="3"/>
        <v>106.5</v>
      </c>
      <c r="K8" s="133">
        <f t="shared" si="4"/>
        <v>104.5</v>
      </c>
      <c r="L8" s="133">
        <f t="shared" si="5"/>
        <v>102.5</v>
      </c>
      <c r="M8" s="127" t="s">
        <v>1121</v>
      </c>
      <c r="N8" s="124" t="s">
        <v>1099</v>
      </c>
    </row>
    <row r="9" spans="1:14" s="156" customFormat="1" ht="100.05" customHeight="1">
      <c r="A9" s="135" t="s">
        <v>1139</v>
      </c>
      <c r="B9" s="127" t="s">
        <v>1151</v>
      </c>
      <c r="C9" s="128" t="s">
        <v>1159</v>
      </c>
      <c r="D9" s="82">
        <v>50</v>
      </c>
      <c r="E9" s="136">
        <v>1510</v>
      </c>
      <c r="F9" s="132">
        <f t="shared" si="0"/>
        <v>75.5</v>
      </c>
      <c r="G9" s="131">
        <v>41</v>
      </c>
      <c r="H9" s="133">
        <f t="shared" si="1"/>
        <v>226.5</v>
      </c>
      <c r="I9" s="133">
        <f t="shared" si="2"/>
        <v>171.5</v>
      </c>
      <c r="J9" s="133">
        <f t="shared" si="3"/>
        <v>146.5</v>
      </c>
      <c r="K9" s="133">
        <f t="shared" si="4"/>
        <v>144.5</v>
      </c>
      <c r="L9" s="133">
        <f t="shared" si="5"/>
        <v>142.5</v>
      </c>
      <c r="M9" s="127" t="s">
        <v>1122</v>
      </c>
      <c r="N9" s="124" t="s">
        <v>1099</v>
      </c>
    </row>
    <row r="10" spans="1:14" s="156" customFormat="1" ht="100.05" customHeight="1">
      <c r="A10" s="135" t="s">
        <v>1140</v>
      </c>
      <c r="B10" s="127" t="s">
        <v>1157</v>
      </c>
      <c r="C10" s="128" t="s">
        <v>1158</v>
      </c>
      <c r="D10" s="82">
        <v>100</v>
      </c>
      <c r="E10" s="136">
        <v>418</v>
      </c>
      <c r="F10" s="132">
        <f t="shared" si="0"/>
        <v>41.800000000000004</v>
      </c>
      <c r="G10" s="131">
        <v>41</v>
      </c>
      <c r="H10" s="133">
        <f>F10+G10+2*$H$4</f>
        <v>302.8</v>
      </c>
      <c r="I10" s="133">
        <f>F10+G10+2*$I$4</f>
        <v>192.8</v>
      </c>
      <c r="J10" s="133">
        <f>F10+G10+2*$J$4</f>
        <v>142.80000000000001</v>
      </c>
      <c r="K10" s="133">
        <f>F10+G10+2*$K$4</f>
        <v>138.80000000000001</v>
      </c>
      <c r="L10" s="133">
        <f>F10+G10+2*$L$4</f>
        <v>134.80000000000001</v>
      </c>
      <c r="M10" s="127" t="s">
        <v>1123</v>
      </c>
      <c r="N10" s="124" t="s">
        <v>1165</v>
      </c>
    </row>
    <row r="11" spans="1:14" s="156" customFormat="1" ht="100.05" customHeight="1">
      <c r="A11" s="135" t="s">
        <v>1141</v>
      </c>
      <c r="B11" s="127" t="s">
        <v>1152</v>
      </c>
      <c r="C11" s="128" t="s">
        <v>1153</v>
      </c>
      <c r="D11" s="82">
        <v>50</v>
      </c>
      <c r="E11" s="136">
        <v>974</v>
      </c>
      <c r="F11" s="132">
        <f t="shared" si="0"/>
        <v>48.7</v>
      </c>
      <c r="G11" s="131">
        <v>41</v>
      </c>
      <c r="H11" s="133">
        <f t="shared" si="1"/>
        <v>199.7</v>
      </c>
      <c r="I11" s="133">
        <f t="shared" si="2"/>
        <v>144.69999999999999</v>
      </c>
      <c r="J11" s="133">
        <f t="shared" si="3"/>
        <v>119.7</v>
      </c>
      <c r="K11" s="133">
        <f t="shared" si="4"/>
        <v>117.7</v>
      </c>
      <c r="L11" s="133">
        <f t="shared" si="5"/>
        <v>115.7</v>
      </c>
      <c r="M11" s="127" t="s">
        <v>1124</v>
      </c>
      <c r="N11" s="124" t="s">
        <v>1099</v>
      </c>
    </row>
    <row r="12" spans="1:14" s="156" customFormat="1" ht="100.05" customHeight="1">
      <c r="A12" s="135" t="s">
        <v>1142</v>
      </c>
      <c r="B12" s="127" t="s">
        <v>1257</v>
      </c>
      <c r="C12" s="128" t="s">
        <v>1256</v>
      </c>
      <c r="D12" s="82">
        <v>50</v>
      </c>
      <c r="E12" s="136">
        <v>1104</v>
      </c>
      <c r="F12" s="132">
        <f t="shared" si="0"/>
        <v>55.2</v>
      </c>
      <c r="G12" s="131">
        <v>41</v>
      </c>
      <c r="H12" s="133">
        <f t="shared" si="1"/>
        <v>206.2</v>
      </c>
      <c r="I12" s="133">
        <f t="shared" si="2"/>
        <v>151.19999999999999</v>
      </c>
      <c r="J12" s="133">
        <f t="shared" si="3"/>
        <v>126.2</v>
      </c>
      <c r="K12" s="133">
        <f t="shared" si="4"/>
        <v>124.2</v>
      </c>
      <c r="L12" s="133">
        <f t="shared" si="5"/>
        <v>122.2</v>
      </c>
      <c r="M12" s="127" t="s">
        <v>1125</v>
      </c>
      <c r="N12" s="124" t="s">
        <v>1099</v>
      </c>
    </row>
    <row r="13" spans="1:14" s="156" customFormat="1" ht="105.6" customHeight="1">
      <c r="A13" s="135" t="s">
        <v>1143</v>
      </c>
      <c r="B13" s="127" t="s">
        <v>1149</v>
      </c>
      <c r="C13" s="128" t="s">
        <v>1148</v>
      </c>
      <c r="D13" s="82">
        <v>50</v>
      </c>
      <c r="E13" s="136">
        <v>2020</v>
      </c>
      <c r="F13" s="132">
        <f t="shared" si="0"/>
        <v>101</v>
      </c>
      <c r="G13" s="131">
        <v>41</v>
      </c>
      <c r="H13" s="133">
        <f t="shared" si="1"/>
        <v>252</v>
      </c>
      <c r="I13" s="133">
        <f t="shared" si="2"/>
        <v>197</v>
      </c>
      <c r="J13" s="133">
        <f t="shared" si="3"/>
        <v>172</v>
      </c>
      <c r="K13" s="133">
        <f t="shared" si="4"/>
        <v>170</v>
      </c>
      <c r="L13" s="133">
        <f t="shared" si="5"/>
        <v>168</v>
      </c>
      <c r="M13" s="127" t="s">
        <v>1126</v>
      </c>
      <c r="N13" s="124" t="s">
        <v>1099</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rgb="FF92D050"/>
  </sheetPr>
  <dimension ref="A1:N16"/>
  <sheetViews>
    <sheetView zoomScaleNormal="100" workbookViewId="0">
      <pane ySplit="3" topLeftCell="A11" activePane="bottomLeft" state="frozen"/>
      <selection activeCell="E12" sqref="E12"/>
      <selection pane="bottomLeft" activeCell="A15" sqref="A15"/>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 customFormat="1" ht="30" customHeight="1">
      <c r="A4" s="33"/>
      <c r="B4" s="28" t="s">
        <v>186</v>
      </c>
      <c r="C4" s="34"/>
      <c r="D4" s="35"/>
      <c r="E4" s="36"/>
      <c r="F4" s="36"/>
      <c r="G4" s="36"/>
      <c r="H4" s="30">
        <v>80</v>
      </c>
      <c r="I4" s="30">
        <v>40</v>
      </c>
      <c r="J4" s="30">
        <v>22</v>
      </c>
      <c r="K4" s="30">
        <v>20</v>
      </c>
      <c r="L4" s="30">
        <v>18</v>
      </c>
      <c r="M4" s="32"/>
      <c r="N4" s="66"/>
    </row>
    <row r="5" spans="1:14" s="156" customFormat="1" ht="72">
      <c r="A5" s="137" t="s">
        <v>1333</v>
      </c>
      <c r="B5" s="128" t="s">
        <v>1186</v>
      </c>
      <c r="C5" s="128" t="s">
        <v>1183</v>
      </c>
      <c r="D5" s="81">
        <v>165</v>
      </c>
      <c r="E5" s="141">
        <v>120</v>
      </c>
      <c r="F5" s="132">
        <f>D5/1000*E5</f>
        <v>19.8</v>
      </c>
      <c r="G5" s="136">
        <v>42.57</v>
      </c>
      <c r="H5" s="133">
        <f t="shared" ref="H5" si="0">F5+G5+$H$4</f>
        <v>142.37</v>
      </c>
      <c r="I5" s="133">
        <f t="shared" ref="I5" si="1">F5+G5+$I$4</f>
        <v>102.37</v>
      </c>
      <c r="J5" s="133">
        <f t="shared" ref="J5" si="2">F5+G5+$J$4</f>
        <v>84.37</v>
      </c>
      <c r="K5" s="133">
        <f t="shared" ref="K5" si="3">F5+G5+$K$4</f>
        <v>82.37</v>
      </c>
      <c r="L5" s="133">
        <f t="shared" ref="L5" si="4">F5+G5+$L$4</f>
        <v>80.37</v>
      </c>
      <c r="M5" s="125" t="s">
        <v>1128</v>
      </c>
      <c r="N5" s="124" t="s">
        <v>812</v>
      </c>
    </row>
    <row r="6" spans="1:14" s="1" customFormat="1" ht="72">
      <c r="A6" s="81">
        <v>410704</v>
      </c>
      <c r="B6" s="128" t="s">
        <v>188</v>
      </c>
      <c r="C6" s="128" t="s">
        <v>441</v>
      </c>
      <c r="D6" s="134">
        <v>165</v>
      </c>
      <c r="E6" s="130">
        <v>100</v>
      </c>
      <c r="F6" s="132">
        <f t="shared" ref="F6:F7" si="5">E6/1000*D6</f>
        <v>16.5</v>
      </c>
      <c r="G6" s="132">
        <v>42.57</v>
      </c>
      <c r="H6" s="133">
        <f t="shared" ref="H6:H15" si="6">F6+G6+$H$4</f>
        <v>139.07</v>
      </c>
      <c r="I6" s="133">
        <f t="shared" ref="I6:I15" si="7">F6+G6+$I$4</f>
        <v>99.07</v>
      </c>
      <c r="J6" s="133">
        <f>F6+G6+$J$4</f>
        <v>81.069999999999993</v>
      </c>
      <c r="K6" s="133">
        <f>F6+G6+$K$4</f>
        <v>79.069999999999993</v>
      </c>
      <c r="L6" s="133">
        <f>F6+G6+$L$4</f>
        <v>77.069999999999993</v>
      </c>
      <c r="M6" s="18" t="s">
        <v>191</v>
      </c>
      <c r="N6" s="64" t="s">
        <v>0</v>
      </c>
    </row>
    <row r="7" spans="1:14" s="1" customFormat="1" ht="72">
      <c r="A7" s="82">
        <v>410705</v>
      </c>
      <c r="B7" s="127" t="s">
        <v>189</v>
      </c>
      <c r="C7" s="127" t="s">
        <v>440</v>
      </c>
      <c r="D7" s="129">
        <v>165</v>
      </c>
      <c r="E7" s="130">
        <v>100</v>
      </c>
      <c r="F7" s="132">
        <f t="shared" si="5"/>
        <v>16.5</v>
      </c>
      <c r="G7" s="132">
        <v>42.57</v>
      </c>
      <c r="H7" s="133">
        <f t="shared" si="6"/>
        <v>139.07</v>
      </c>
      <c r="I7" s="133">
        <f t="shared" si="7"/>
        <v>99.07</v>
      </c>
      <c r="J7" s="133">
        <f t="shared" ref="J7:J8" si="8">F7+G7+$J$4</f>
        <v>81.069999999999993</v>
      </c>
      <c r="K7" s="133">
        <f t="shared" ref="K7:K8" si="9">F7+G7+$K$4</f>
        <v>79.069999999999993</v>
      </c>
      <c r="L7" s="133">
        <f t="shared" ref="L7:L8" si="10">F7+G7+$L$4</f>
        <v>77.069999999999993</v>
      </c>
      <c r="M7" s="11" t="s">
        <v>192</v>
      </c>
      <c r="N7" s="64" t="s">
        <v>0</v>
      </c>
    </row>
    <row r="8" spans="1:14" s="1" customFormat="1" ht="72">
      <c r="A8" s="138">
        <v>410706</v>
      </c>
      <c r="B8" s="139" t="s">
        <v>190</v>
      </c>
      <c r="C8" s="139" t="s">
        <v>439</v>
      </c>
      <c r="D8" s="140">
        <v>165</v>
      </c>
      <c r="E8" s="130">
        <v>100</v>
      </c>
      <c r="F8" s="180">
        <f t="shared" ref="F8:F10" si="11">E8/1000*D8</f>
        <v>16.5</v>
      </c>
      <c r="G8" s="132">
        <v>42.57</v>
      </c>
      <c r="H8" s="181">
        <f t="shared" si="6"/>
        <v>139.07</v>
      </c>
      <c r="I8" s="181">
        <f t="shared" si="7"/>
        <v>99.07</v>
      </c>
      <c r="J8" s="181">
        <f t="shared" si="8"/>
        <v>81.069999999999993</v>
      </c>
      <c r="K8" s="181">
        <f t="shared" si="9"/>
        <v>79.069999999999993</v>
      </c>
      <c r="L8" s="181">
        <f t="shared" si="10"/>
        <v>77.069999999999993</v>
      </c>
      <c r="M8" s="24" t="s">
        <v>193</v>
      </c>
      <c r="N8" s="72" t="s">
        <v>0</v>
      </c>
    </row>
    <row r="9" spans="1:14" ht="72">
      <c r="A9" s="135" t="s">
        <v>445</v>
      </c>
      <c r="B9" s="127" t="s">
        <v>964</v>
      </c>
      <c r="C9" s="127" t="s">
        <v>438</v>
      </c>
      <c r="D9" s="129">
        <v>165</v>
      </c>
      <c r="E9" s="130">
        <v>100</v>
      </c>
      <c r="F9" s="131">
        <f t="shared" si="11"/>
        <v>16.5</v>
      </c>
      <c r="G9" s="132">
        <v>42.57</v>
      </c>
      <c r="H9" s="155">
        <f t="shared" si="6"/>
        <v>139.07</v>
      </c>
      <c r="I9" s="155">
        <f t="shared" si="7"/>
        <v>99.07</v>
      </c>
      <c r="J9" s="155">
        <f>F9+G9+$J$4</f>
        <v>81.069999999999993</v>
      </c>
      <c r="K9" s="155">
        <f>F9+G9+$K$4</f>
        <v>79.069999999999993</v>
      </c>
      <c r="L9" s="155">
        <f>F9+G9+$L$4</f>
        <v>77.069999999999993</v>
      </c>
      <c r="M9" s="11" t="s">
        <v>453</v>
      </c>
      <c r="N9" s="77" t="s">
        <v>812</v>
      </c>
    </row>
    <row r="10" spans="1:14" ht="72">
      <c r="A10" s="135" t="s">
        <v>446</v>
      </c>
      <c r="B10" s="127" t="s">
        <v>965</v>
      </c>
      <c r="C10" s="127" t="s">
        <v>437</v>
      </c>
      <c r="D10" s="129">
        <v>165</v>
      </c>
      <c r="E10" s="130">
        <v>100</v>
      </c>
      <c r="F10" s="131">
        <f t="shared" si="11"/>
        <v>16.5</v>
      </c>
      <c r="G10" s="132">
        <v>42.57</v>
      </c>
      <c r="H10" s="155">
        <f t="shared" si="6"/>
        <v>139.07</v>
      </c>
      <c r="I10" s="155">
        <f t="shared" si="7"/>
        <v>99.07</v>
      </c>
      <c r="J10" s="155">
        <f t="shared" ref="J10:J11" si="12">F10+G10+$J$4</f>
        <v>81.069999999999993</v>
      </c>
      <c r="K10" s="155">
        <f t="shared" ref="K10:K11" si="13">F10+G10+$K$4</f>
        <v>79.069999999999993</v>
      </c>
      <c r="L10" s="155">
        <f t="shared" ref="L10:L11" si="14">F10+G10+$L$4</f>
        <v>77.069999999999993</v>
      </c>
      <c r="M10" s="11" t="s">
        <v>454</v>
      </c>
      <c r="N10" s="77" t="s">
        <v>812</v>
      </c>
    </row>
    <row r="11" spans="1:14" ht="72">
      <c r="A11" s="135" t="s">
        <v>447</v>
      </c>
      <c r="B11" s="127" t="s">
        <v>966</v>
      </c>
      <c r="C11" s="127" t="s">
        <v>436</v>
      </c>
      <c r="D11" s="129">
        <v>165</v>
      </c>
      <c r="E11" s="130">
        <v>100</v>
      </c>
      <c r="F11" s="131">
        <f t="shared" ref="F11:F14" si="15">E11/1000*D11</f>
        <v>16.5</v>
      </c>
      <c r="G11" s="132">
        <v>42.57</v>
      </c>
      <c r="H11" s="155">
        <f t="shared" si="6"/>
        <v>139.07</v>
      </c>
      <c r="I11" s="155">
        <f t="shared" si="7"/>
        <v>99.07</v>
      </c>
      <c r="J11" s="155">
        <f t="shared" si="12"/>
        <v>81.069999999999993</v>
      </c>
      <c r="K11" s="155">
        <f t="shared" si="13"/>
        <v>79.069999999999993</v>
      </c>
      <c r="L11" s="155">
        <f t="shared" si="14"/>
        <v>77.069999999999993</v>
      </c>
      <c r="M11" s="11" t="s">
        <v>455</v>
      </c>
      <c r="N11" s="77" t="s">
        <v>812</v>
      </c>
    </row>
    <row r="12" spans="1:14" ht="72">
      <c r="A12" s="135" t="s">
        <v>448</v>
      </c>
      <c r="B12" s="127" t="s">
        <v>967</v>
      </c>
      <c r="C12" s="127" t="s">
        <v>442</v>
      </c>
      <c r="D12" s="129">
        <v>165</v>
      </c>
      <c r="E12" s="130">
        <v>100</v>
      </c>
      <c r="F12" s="131">
        <f t="shared" si="15"/>
        <v>16.5</v>
      </c>
      <c r="G12" s="132">
        <v>42.57</v>
      </c>
      <c r="H12" s="155">
        <f t="shared" si="6"/>
        <v>139.07</v>
      </c>
      <c r="I12" s="155">
        <f t="shared" si="7"/>
        <v>99.07</v>
      </c>
      <c r="J12" s="155">
        <f>F12+G12+$J$4</f>
        <v>81.069999999999993</v>
      </c>
      <c r="K12" s="155">
        <f>F12+G12+$K$4</f>
        <v>79.069999999999993</v>
      </c>
      <c r="L12" s="155">
        <f>F12+G12+$L$4</f>
        <v>77.069999999999993</v>
      </c>
      <c r="M12" s="11" t="s">
        <v>456</v>
      </c>
      <c r="N12" s="77" t="s">
        <v>812</v>
      </c>
    </row>
    <row r="13" spans="1:14" ht="72">
      <c r="A13" s="135" t="s">
        <v>449</v>
      </c>
      <c r="B13" s="127" t="s">
        <v>968</v>
      </c>
      <c r="C13" s="127" t="s">
        <v>443</v>
      </c>
      <c r="D13" s="129">
        <v>165</v>
      </c>
      <c r="E13" s="130">
        <v>100</v>
      </c>
      <c r="F13" s="131">
        <f t="shared" si="15"/>
        <v>16.5</v>
      </c>
      <c r="G13" s="132">
        <v>42.57</v>
      </c>
      <c r="H13" s="155">
        <f t="shared" si="6"/>
        <v>139.07</v>
      </c>
      <c r="I13" s="155">
        <f t="shared" si="7"/>
        <v>99.07</v>
      </c>
      <c r="J13" s="155">
        <f t="shared" ref="J13:J14" si="16">F13+G13+$J$4</f>
        <v>81.069999999999993</v>
      </c>
      <c r="K13" s="155">
        <f t="shared" ref="K13:K14" si="17">F13+G13+$K$4</f>
        <v>79.069999999999993</v>
      </c>
      <c r="L13" s="155">
        <f t="shared" ref="L13:L14" si="18">F13+G13+$L$4</f>
        <v>77.069999999999993</v>
      </c>
      <c r="M13" s="11" t="s">
        <v>457</v>
      </c>
      <c r="N13" s="77" t="s">
        <v>812</v>
      </c>
    </row>
    <row r="14" spans="1:14" ht="72">
      <c r="A14" s="13" t="s">
        <v>450</v>
      </c>
      <c r="B14" s="9" t="s">
        <v>969</v>
      </c>
      <c r="C14" s="9" t="s">
        <v>459</v>
      </c>
      <c r="D14" s="12">
        <v>165</v>
      </c>
      <c r="E14" s="130">
        <v>100</v>
      </c>
      <c r="F14" s="131">
        <f t="shared" si="15"/>
        <v>16.5</v>
      </c>
      <c r="G14" s="132">
        <v>42.57</v>
      </c>
      <c r="H14" s="155">
        <f t="shared" si="6"/>
        <v>139.07</v>
      </c>
      <c r="I14" s="155">
        <f t="shared" si="7"/>
        <v>99.07</v>
      </c>
      <c r="J14" s="155">
        <f t="shared" si="16"/>
        <v>81.069999999999993</v>
      </c>
      <c r="K14" s="155">
        <f t="shared" si="17"/>
        <v>79.069999999999993</v>
      </c>
      <c r="L14" s="155">
        <f t="shared" si="18"/>
        <v>77.069999999999993</v>
      </c>
      <c r="M14" s="11" t="s">
        <v>458</v>
      </c>
      <c r="N14" s="77" t="s">
        <v>812</v>
      </c>
    </row>
    <row r="15" spans="1:14" ht="72">
      <c r="A15" s="13" t="s">
        <v>451</v>
      </c>
      <c r="B15" s="9" t="s">
        <v>970</v>
      </c>
      <c r="C15" s="9" t="s">
        <v>444</v>
      </c>
      <c r="D15" s="12">
        <v>165</v>
      </c>
      <c r="E15" s="131">
        <v>90</v>
      </c>
      <c r="F15" s="131">
        <f t="shared" ref="F15" si="19">E15/1000*D15</f>
        <v>14.85</v>
      </c>
      <c r="G15" s="132">
        <v>42.57</v>
      </c>
      <c r="H15" s="155">
        <f t="shared" si="6"/>
        <v>137.42000000000002</v>
      </c>
      <c r="I15" s="155">
        <f t="shared" si="7"/>
        <v>97.42</v>
      </c>
      <c r="J15" s="155">
        <f t="shared" ref="J15" si="20">F15+G15+$J$4</f>
        <v>79.42</v>
      </c>
      <c r="K15" s="155">
        <f t="shared" ref="K15" si="21">F15+G15+$K$4</f>
        <v>77.42</v>
      </c>
      <c r="L15" s="155">
        <f t="shared" ref="L15" si="22">F15+G15+$L$4</f>
        <v>75.42</v>
      </c>
      <c r="M15" s="11" t="s">
        <v>452</v>
      </c>
      <c r="N15" s="77" t="s">
        <v>812</v>
      </c>
    </row>
    <row r="16" spans="1:14" s="156" customFormat="1" ht="72">
      <c r="A16" s="135" t="s">
        <v>1273</v>
      </c>
      <c r="B16" s="128" t="s">
        <v>1187</v>
      </c>
      <c r="C16" s="127" t="s">
        <v>1185</v>
      </c>
      <c r="D16" s="129">
        <v>165</v>
      </c>
      <c r="E16" s="131">
        <v>100</v>
      </c>
      <c r="F16" s="131">
        <f t="shared" ref="F16" si="23">E16/1000*D16</f>
        <v>16.5</v>
      </c>
      <c r="G16" s="132">
        <v>42.57</v>
      </c>
      <c r="H16" s="155">
        <f t="shared" ref="H16" si="24">F16+G16+$H$4</f>
        <v>139.07</v>
      </c>
      <c r="I16" s="155">
        <f t="shared" ref="I16" si="25">F16+G16+$I$4</f>
        <v>99.07</v>
      </c>
      <c r="J16" s="155">
        <f t="shared" ref="J16" si="26">F16+G16+$J$4</f>
        <v>81.069999999999993</v>
      </c>
      <c r="K16" s="155">
        <f t="shared" ref="K16" si="27">F16+G16+$K$4</f>
        <v>79.069999999999993</v>
      </c>
      <c r="L16" s="155">
        <f t="shared" ref="L16" si="28">F16+G16+$L$4</f>
        <v>77.069999999999993</v>
      </c>
      <c r="M16" s="123" t="s">
        <v>1184</v>
      </c>
      <c r="N16" s="124" t="s">
        <v>812</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theme="7" tint="0.79998168889431442"/>
  </sheetPr>
  <dimension ref="A1:N12"/>
  <sheetViews>
    <sheetView workbookViewId="0">
      <selection activeCell="G5" sqref="G5"/>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t="s">
        <v>194</v>
      </c>
      <c r="C4" s="28"/>
      <c r="D4" s="29"/>
      <c r="E4" s="30"/>
      <c r="F4" s="30"/>
      <c r="G4" s="30"/>
      <c r="H4" s="30">
        <v>80</v>
      </c>
      <c r="I4" s="30">
        <v>40</v>
      </c>
      <c r="J4" s="30">
        <v>20</v>
      </c>
      <c r="K4" s="30">
        <v>18</v>
      </c>
      <c r="L4" s="30">
        <v>17</v>
      </c>
      <c r="M4" s="32"/>
      <c r="N4" s="67"/>
    </row>
    <row r="5" spans="1:14" ht="43.2">
      <c r="A5" s="137">
        <v>411904</v>
      </c>
      <c r="B5" s="128" t="s">
        <v>195</v>
      </c>
      <c r="C5" s="128" t="s">
        <v>389</v>
      </c>
      <c r="D5" s="81">
        <v>200</v>
      </c>
      <c r="E5" s="132">
        <v>104</v>
      </c>
      <c r="F5" s="132">
        <f t="shared" ref="F5:F12" si="0">E5/1000*D5</f>
        <v>20.8</v>
      </c>
      <c r="G5" s="132">
        <v>20</v>
      </c>
      <c r="H5" s="133">
        <f>F5+G5+$H$4</f>
        <v>120.8</v>
      </c>
      <c r="I5" s="133">
        <f>F5+G5+$I$4</f>
        <v>80.8</v>
      </c>
      <c r="J5" s="133">
        <f>F5+G5+$J$4</f>
        <v>60.8</v>
      </c>
      <c r="K5" s="133">
        <f>F5+G5+$K$4</f>
        <v>58.8</v>
      </c>
      <c r="L5" s="133">
        <f>F5+G5+$L$4</f>
        <v>57.8</v>
      </c>
      <c r="M5" s="18" t="s">
        <v>207</v>
      </c>
      <c r="N5" s="64" t="s">
        <v>0</v>
      </c>
    </row>
    <row r="6" spans="1:14" ht="43.2">
      <c r="A6" s="135">
        <v>411905</v>
      </c>
      <c r="B6" s="127" t="s">
        <v>196</v>
      </c>
      <c r="C6" s="127" t="s">
        <v>390</v>
      </c>
      <c r="D6" s="82">
        <v>200</v>
      </c>
      <c r="E6" s="132">
        <v>104</v>
      </c>
      <c r="F6" s="132">
        <f t="shared" si="0"/>
        <v>20.8</v>
      </c>
      <c r="G6" s="132">
        <v>20</v>
      </c>
      <c r="H6" s="133">
        <f t="shared" ref="H6:H12" si="1">F6+G6+$H$4</f>
        <v>120.8</v>
      </c>
      <c r="I6" s="133">
        <f t="shared" ref="I6:I12" si="2">F6+G6+$I$4</f>
        <v>80.8</v>
      </c>
      <c r="J6" s="133">
        <f t="shared" ref="J6:J12" si="3">F6+G6+$J$4</f>
        <v>60.8</v>
      </c>
      <c r="K6" s="133">
        <f t="shared" ref="K6:K12" si="4">F6+G6+$K$4</f>
        <v>58.8</v>
      </c>
      <c r="L6" s="133">
        <f t="shared" ref="L6:L12" si="5">F6+G6+$L$4</f>
        <v>57.8</v>
      </c>
      <c r="M6" s="11" t="s">
        <v>208</v>
      </c>
      <c r="N6" s="64" t="s">
        <v>0</v>
      </c>
    </row>
    <row r="7" spans="1:14" ht="28.8">
      <c r="A7" s="135">
        <v>411906</v>
      </c>
      <c r="B7" s="127" t="s">
        <v>197</v>
      </c>
      <c r="C7" s="142" t="s">
        <v>391</v>
      </c>
      <c r="D7" s="82">
        <v>200</v>
      </c>
      <c r="E7" s="132">
        <v>104</v>
      </c>
      <c r="F7" s="132">
        <f t="shared" si="0"/>
        <v>20.8</v>
      </c>
      <c r="G7" s="132">
        <v>20</v>
      </c>
      <c r="H7" s="133">
        <f t="shared" si="1"/>
        <v>120.8</v>
      </c>
      <c r="I7" s="133">
        <f t="shared" si="2"/>
        <v>80.8</v>
      </c>
      <c r="J7" s="133">
        <f t="shared" si="3"/>
        <v>60.8</v>
      </c>
      <c r="K7" s="133">
        <f t="shared" si="4"/>
        <v>58.8</v>
      </c>
      <c r="L7" s="133">
        <f t="shared" si="5"/>
        <v>57.8</v>
      </c>
      <c r="M7" s="11" t="s">
        <v>209</v>
      </c>
      <c r="N7" s="64" t="s">
        <v>0</v>
      </c>
    </row>
    <row r="8" spans="1:14" ht="43.2">
      <c r="A8" s="137" t="s">
        <v>198</v>
      </c>
      <c r="B8" s="128" t="s">
        <v>199</v>
      </c>
      <c r="C8" s="128" t="s">
        <v>392</v>
      </c>
      <c r="D8" s="81">
        <v>200</v>
      </c>
      <c r="E8" s="132">
        <v>96</v>
      </c>
      <c r="F8" s="132">
        <f t="shared" si="0"/>
        <v>19.2</v>
      </c>
      <c r="G8" s="132">
        <v>20</v>
      </c>
      <c r="H8" s="133">
        <f t="shared" si="1"/>
        <v>119.2</v>
      </c>
      <c r="I8" s="133">
        <f t="shared" si="2"/>
        <v>79.2</v>
      </c>
      <c r="J8" s="133">
        <f t="shared" si="3"/>
        <v>59.2</v>
      </c>
      <c r="K8" s="133">
        <f t="shared" si="4"/>
        <v>57.2</v>
      </c>
      <c r="L8" s="133">
        <f t="shared" si="5"/>
        <v>56.2</v>
      </c>
      <c r="M8" s="18" t="s">
        <v>200</v>
      </c>
      <c r="N8" s="64" t="s">
        <v>0</v>
      </c>
    </row>
    <row r="9" spans="1:14" ht="28.8">
      <c r="A9" s="135" t="s">
        <v>201</v>
      </c>
      <c r="B9" s="127" t="s">
        <v>202</v>
      </c>
      <c r="C9" s="127" t="s">
        <v>393</v>
      </c>
      <c r="D9" s="82">
        <v>200</v>
      </c>
      <c r="E9" s="132">
        <v>96</v>
      </c>
      <c r="F9" s="132">
        <f t="shared" si="0"/>
        <v>19.2</v>
      </c>
      <c r="G9" s="132">
        <v>20</v>
      </c>
      <c r="H9" s="133">
        <f t="shared" si="1"/>
        <v>119.2</v>
      </c>
      <c r="I9" s="133">
        <f t="shared" si="2"/>
        <v>79.2</v>
      </c>
      <c r="J9" s="133">
        <f t="shared" si="3"/>
        <v>59.2</v>
      </c>
      <c r="K9" s="133">
        <f t="shared" si="4"/>
        <v>57.2</v>
      </c>
      <c r="L9" s="133">
        <f t="shared" si="5"/>
        <v>56.2</v>
      </c>
      <c r="M9" s="11" t="s">
        <v>203</v>
      </c>
      <c r="N9" s="64" t="s">
        <v>0</v>
      </c>
    </row>
    <row r="10" spans="1:14" ht="28.8">
      <c r="A10" s="135" t="s">
        <v>205</v>
      </c>
      <c r="B10" s="127" t="s">
        <v>206</v>
      </c>
      <c r="C10" s="127" t="s">
        <v>394</v>
      </c>
      <c r="D10" s="82">
        <v>200</v>
      </c>
      <c r="E10" s="132">
        <v>96</v>
      </c>
      <c r="F10" s="132">
        <f t="shared" si="0"/>
        <v>19.2</v>
      </c>
      <c r="G10" s="132">
        <v>20</v>
      </c>
      <c r="H10" s="133">
        <f t="shared" si="1"/>
        <v>119.2</v>
      </c>
      <c r="I10" s="133">
        <f t="shared" si="2"/>
        <v>79.2</v>
      </c>
      <c r="J10" s="133">
        <f t="shared" si="3"/>
        <v>59.2</v>
      </c>
      <c r="K10" s="133">
        <f t="shared" si="4"/>
        <v>57.2</v>
      </c>
      <c r="L10" s="133">
        <f t="shared" si="5"/>
        <v>56.2</v>
      </c>
      <c r="M10" s="11" t="s">
        <v>204</v>
      </c>
      <c r="N10" s="64" t="s">
        <v>0</v>
      </c>
    </row>
    <row r="11" spans="1:14" ht="28.8">
      <c r="A11" s="135" t="s">
        <v>380</v>
      </c>
      <c r="B11" s="127" t="s">
        <v>379</v>
      </c>
      <c r="C11" s="127" t="s">
        <v>395</v>
      </c>
      <c r="D11" s="82">
        <v>200</v>
      </c>
      <c r="E11" s="186">
        <v>256</v>
      </c>
      <c r="F11" s="186">
        <f t="shared" si="0"/>
        <v>51.2</v>
      </c>
      <c r="G11" s="186">
        <v>60</v>
      </c>
      <c r="H11" s="187">
        <f t="shared" si="1"/>
        <v>191.2</v>
      </c>
      <c r="I11" s="187">
        <f t="shared" si="2"/>
        <v>151.19999999999999</v>
      </c>
      <c r="J11" s="187">
        <f t="shared" si="3"/>
        <v>131.19999999999999</v>
      </c>
      <c r="K11" s="187">
        <f t="shared" si="4"/>
        <v>129.19999999999999</v>
      </c>
      <c r="L11" s="187">
        <f t="shared" si="5"/>
        <v>128.19999999999999</v>
      </c>
      <c r="M11" s="11" t="s">
        <v>378</v>
      </c>
      <c r="N11" s="64" t="s">
        <v>0</v>
      </c>
    </row>
    <row r="12" spans="1:14" ht="43.2">
      <c r="A12" s="135" t="s">
        <v>471</v>
      </c>
      <c r="B12" s="127" t="s">
        <v>818</v>
      </c>
      <c r="C12" s="127" t="s">
        <v>396</v>
      </c>
      <c r="D12" s="82">
        <v>200</v>
      </c>
      <c r="E12" s="136">
        <v>80</v>
      </c>
      <c r="F12" s="136">
        <f t="shared" si="0"/>
        <v>16</v>
      </c>
      <c r="G12" s="186">
        <v>20</v>
      </c>
      <c r="H12" s="187">
        <f t="shared" si="1"/>
        <v>116</v>
      </c>
      <c r="I12" s="187">
        <f t="shared" si="2"/>
        <v>76</v>
      </c>
      <c r="J12" s="187">
        <f t="shared" si="3"/>
        <v>56</v>
      </c>
      <c r="K12" s="187">
        <f t="shared" si="4"/>
        <v>54</v>
      </c>
      <c r="L12" s="187">
        <f t="shared" si="5"/>
        <v>53</v>
      </c>
      <c r="M12" s="11" t="s">
        <v>388</v>
      </c>
      <c r="N12" s="77" t="s">
        <v>460</v>
      </c>
    </row>
  </sheetData>
  <mergeCells count="11">
    <mergeCell ref="A2:A3"/>
    <mergeCell ref="B2:B3"/>
    <mergeCell ref="C2:C3"/>
    <mergeCell ref="D2:D3"/>
    <mergeCell ref="E2:F2"/>
    <mergeCell ref="M2:M3"/>
    <mergeCell ref="N2:N3"/>
    <mergeCell ref="G2:G3"/>
    <mergeCell ref="H2:L2"/>
    <mergeCell ref="D1:F1"/>
    <mergeCell ref="G1:L1"/>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N18"/>
  <sheetViews>
    <sheetView showGridLines="0" zoomScaleNormal="100" workbookViewId="0">
      <selection activeCell="E6" sqref="E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187</v>
      </c>
      <c r="C4" s="28"/>
      <c r="D4" s="38"/>
      <c r="E4" s="31"/>
      <c r="F4" s="31"/>
      <c r="G4" s="31"/>
      <c r="H4" s="30">
        <v>84</v>
      </c>
      <c r="I4" s="30">
        <v>42</v>
      </c>
      <c r="J4" s="30">
        <v>25</v>
      </c>
      <c r="K4" s="30">
        <v>23</v>
      </c>
      <c r="L4" s="30">
        <v>21</v>
      </c>
      <c r="M4" s="39"/>
      <c r="N4" s="65"/>
    </row>
    <row r="5" spans="1:14" s="1" customFormat="1" ht="86.4">
      <c r="A5" s="81" t="s">
        <v>178</v>
      </c>
      <c r="B5" s="128" t="s">
        <v>180</v>
      </c>
      <c r="C5" s="128" t="s">
        <v>184</v>
      </c>
      <c r="D5" s="81">
        <v>200</v>
      </c>
      <c r="E5" s="132">
        <v>399</v>
      </c>
      <c r="F5" s="132">
        <f t="shared" ref="F5:F6" si="0">E5/1000*D5</f>
        <v>79.800000000000011</v>
      </c>
      <c r="G5" s="136">
        <v>31</v>
      </c>
      <c r="H5" s="133">
        <f>F5+G5+$H$4</f>
        <v>194.8</v>
      </c>
      <c r="I5" s="133">
        <f>F5+G5+$I$4</f>
        <v>152.80000000000001</v>
      </c>
      <c r="J5" s="133">
        <f>F5+G5+$J$4</f>
        <v>135.80000000000001</v>
      </c>
      <c r="K5" s="133">
        <f>F5+G5+$K$4</f>
        <v>133.80000000000001</v>
      </c>
      <c r="L5" s="133">
        <f>F5+G5+$L$4</f>
        <v>131.80000000000001</v>
      </c>
      <c r="M5" s="18" t="s">
        <v>182</v>
      </c>
      <c r="N5" s="64" t="s">
        <v>0</v>
      </c>
    </row>
    <row r="6" spans="1:14" s="1" customFormat="1" ht="86.4">
      <c r="A6" s="82" t="s">
        <v>179</v>
      </c>
      <c r="B6" s="127" t="s">
        <v>181</v>
      </c>
      <c r="C6" s="128" t="s">
        <v>185</v>
      </c>
      <c r="D6" s="82">
        <v>200</v>
      </c>
      <c r="E6" s="132">
        <v>358</v>
      </c>
      <c r="F6" s="132">
        <f t="shared" si="0"/>
        <v>71.599999999999994</v>
      </c>
      <c r="G6" s="136">
        <v>31</v>
      </c>
      <c r="H6" s="133">
        <f t="shared" ref="H6:H7" si="1">F6+G6+$H$4</f>
        <v>186.6</v>
      </c>
      <c r="I6" s="133">
        <f t="shared" ref="I6:I7" si="2">F6+G6+$I$4</f>
        <v>144.6</v>
      </c>
      <c r="J6" s="133">
        <f t="shared" ref="J6:J7" si="3">F6+G6+$J$4</f>
        <v>127.6</v>
      </c>
      <c r="K6" s="133">
        <f t="shared" ref="K6:K7" si="4">F6+G6+$K$4</f>
        <v>125.6</v>
      </c>
      <c r="L6" s="133">
        <f t="shared" ref="L6:L7" si="5">F6+G6+$L$4</f>
        <v>123.6</v>
      </c>
      <c r="M6" s="11" t="s">
        <v>183</v>
      </c>
      <c r="N6" s="64" t="s">
        <v>0</v>
      </c>
    </row>
    <row r="7" spans="1:14" s="1" customFormat="1" ht="86.4">
      <c r="A7" s="82" t="s">
        <v>280</v>
      </c>
      <c r="B7" s="127" t="s">
        <v>281</v>
      </c>
      <c r="C7" s="128" t="s">
        <v>282</v>
      </c>
      <c r="D7" s="82">
        <v>200</v>
      </c>
      <c r="E7" s="132">
        <v>387</v>
      </c>
      <c r="F7" s="132">
        <f t="shared" ref="F7" si="6">E7/1000*D7</f>
        <v>77.400000000000006</v>
      </c>
      <c r="G7" s="136">
        <v>31</v>
      </c>
      <c r="H7" s="133">
        <f t="shared" si="1"/>
        <v>192.4</v>
      </c>
      <c r="I7" s="133">
        <f t="shared" si="2"/>
        <v>150.4</v>
      </c>
      <c r="J7" s="133">
        <f t="shared" si="3"/>
        <v>133.4</v>
      </c>
      <c r="K7" s="133">
        <f t="shared" si="4"/>
        <v>131.4</v>
      </c>
      <c r="L7" s="133">
        <f t="shared" si="5"/>
        <v>129.4</v>
      </c>
      <c r="M7" s="11" t="s">
        <v>183</v>
      </c>
      <c r="N7" s="64" t="s">
        <v>0</v>
      </c>
    </row>
    <row r="8" spans="1:14" s="1" customFormat="1" ht="30" customHeight="1">
      <c r="A8" s="33"/>
      <c r="B8" s="28" t="s">
        <v>472</v>
      </c>
      <c r="C8" s="34"/>
      <c r="D8" s="35"/>
      <c r="E8" s="36"/>
      <c r="F8" s="36"/>
      <c r="G8" s="36"/>
      <c r="H8" s="30">
        <v>80</v>
      </c>
      <c r="I8" s="30">
        <v>40</v>
      </c>
      <c r="J8" s="30">
        <v>22</v>
      </c>
      <c r="K8" s="30">
        <v>20</v>
      </c>
      <c r="L8" s="30">
        <v>18</v>
      </c>
      <c r="M8" s="32"/>
      <c r="N8" s="66"/>
    </row>
    <row r="9" spans="1:14" s="1" customFormat="1" ht="86.4">
      <c r="A9" s="15" t="s">
        <v>487</v>
      </c>
      <c r="B9" s="16" t="s">
        <v>473</v>
      </c>
      <c r="C9" s="16" t="s">
        <v>441</v>
      </c>
      <c r="D9" s="25">
        <v>200</v>
      </c>
      <c r="E9" s="189">
        <v>132</v>
      </c>
      <c r="F9" s="185">
        <f t="shared" ref="F9:F18" si="7">E9/1000*D9</f>
        <v>26.400000000000002</v>
      </c>
      <c r="G9" s="186">
        <v>31</v>
      </c>
      <c r="H9" s="187">
        <f>F9+G9+$H$8</f>
        <v>137.4</v>
      </c>
      <c r="I9" s="187">
        <f>F9+G9+$I$8</f>
        <v>97.4</v>
      </c>
      <c r="J9" s="187">
        <f>F9+G9+$J$8</f>
        <v>79.400000000000006</v>
      </c>
      <c r="K9" s="187">
        <f>F9+G9+$K$8</f>
        <v>77.400000000000006</v>
      </c>
      <c r="L9" s="187">
        <f>F9+G9+$L$8</f>
        <v>75.400000000000006</v>
      </c>
      <c r="M9" s="18" t="s">
        <v>488</v>
      </c>
      <c r="N9" s="77" t="s">
        <v>476</v>
      </c>
    </row>
    <row r="10" spans="1:14" s="1" customFormat="1" ht="86.4">
      <c r="A10" s="15" t="s">
        <v>489</v>
      </c>
      <c r="B10" s="9" t="s">
        <v>474</v>
      </c>
      <c r="C10" s="9" t="s">
        <v>440</v>
      </c>
      <c r="D10" s="12">
        <v>200</v>
      </c>
      <c r="E10" s="189">
        <v>132</v>
      </c>
      <c r="F10" s="185">
        <f t="shared" si="7"/>
        <v>26.400000000000002</v>
      </c>
      <c r="G10" s="186">
        <v>31</v>
      </c>
      <c r="H10" s="187">
        <f t="shared" ref="H10:H18" si="8">F10+G10+$H$8</f>
        <v>137.4</v>
      </c>
      <c r="I10" s="187">
        <f t="shared" ref="I10:I18" si="9">F10+G10+$I$8</f>
        <v>97.4</v>
      </c>
      <c r="J10" s="187">
        <f t="shared" ref="J10:J18" si="10">F10+G10+$J$8</f>
        <v>79.400000000000006</v>
      </c>
      <c r="K10" s="187">
        <f t="shared" ref="K10:K18" si="11">F10+G10+$K$8</f>
        <v>77.400000000000006</v>
      </c>
      <c r="L10" s="187">
        <f t="shared" ref="L10:L18" si="12">F10+G10+$L$8</f>
        <v>75.400000000000006</v>
      </c>
      <c r="M10" s="11" t="s">
        <v>490</v>
      </c>
      <c r="N10" s="77" t="s">
        <v>476</v>
      </c>
    </row>
    <row r="11" spans="1:14" s="1" customFormat="1" ht="86.4">
      <c r="A11" s="15" t="s">
        <v>491</v>
      </c>
      <c r="B11" s="21" t="s">
        <v>475</v>
      </c>
      <c r="C11" s="21" t="s">
        <v>439</v>
      </c>
      <c r="D11" s="25">
        <v>200</v>
      </c>
      <c r="E11" s="189">
        <v>132</v>
      </c>
      <c r="F11" s="191">
        <f t="shared" si="7"/>
        <v>26.400000000000002</v>
      </c>
      <c r="G11" s="186">
        <v>31</v>
      </c>
      <c r="H11" s="187">
        <f t="shared" si="8"/>
        <v>137.4</v>
      </c>
      <c r="I11" s="187">
        <f t="shared" si="9"/>
        <v>97.4</v>
      </c>
      <c r="J11" s="187">
        <f t="shared" si="10"/>
        <v>79.400000000000006</v>
      </c>
      <c r="K11" s="187">
        <f t="shared" si="11"/>
        <v>77.400000000000006</v>
      </c>
      <c r="L11" s="187">
        <f t="shared" si="12"/>
        <v>75.400000000000006</v>
      </c>
      <c r="M11" s="24" t="s">
        <v>492</v>
      </c>
      <c r="N11" s="77" t="s">
        <v>476</v>
      </c>
    </row>
    <row r="12" spans="1:14" ht="86.4">
      <c r="A12" s="15" t="s">
        <v>493</v>
      </c>
      <c r="B12" s="9" t="s">
        <v>957</v>
      </c>
      <c r="C12" s="9" t="s">
        <v>438</v>
      </c>
      <c r="D12" s="12">
        <v>200</v>
      </c>
      <c r="E12" s="189">
        <v>132</v>
      </c>
      <c r="F12" s="188">
        <f t="shared" si="7"/>
        <v>26.400000000000002</v>
      </c>
      <c r="G12" s="186">
        <v>31</v>
      </c>
      <c r="H12" s="187">
        <f t="shared" si="8"/>
        <v>137.4</v>
      </c>
      <c r="I12" s="187">
        <f t="shared" si="9"/>
        <v>97.4</v>
      </c>
      <c r="J12" s="187">
        <f t="shared" si="10"/>
        <v>79.400000000000006</v>
      </c>
      <c r="K12" s="187">
        <f t="shared" si="11"/>
        <v>77.400000000000006</v>
      </c>
      <c r="L12" s="187">
        <f t="shared" si="12"/>
        <v>75.400000000000006</v>
      </c>
      <c r="M12" s="11" t="s">
        <v>494</v>
      </c>
      <c r="N12" s="77" t="s">
        <v>476</v>
      </c>
    </row>
    <row r="13" spans="1:14" ht="86.4">
      <c r="A13" s="15" t="s">
        <v>495</v>
      </c>
      <c r="B13" s="9" t="s">
        <v>958</v>
      </c>
      <c r="C13" s="9" t="s">
        <v>437</v>
      </c>
      <c r="D13" s="25">
        <v>200</v>
      </c>
      <c r="E13" s="189">
        <v>132</v>
      </c>
      <c r="F13" s="188">
        <f t="shared" si="7"/>
        <v>26.400000000000002</v>
      </c>
      <c r="G13" s="186">
        <v>31</v>
      </c>
      <c r="H13" s="187">
        <f t="shared" si="8"/>
        <v>137.4</v>
      </c>
      <c r="I13" s="187">
        <f t="shared" si="9"/>
        <v>97.4</v>
      </c>
      <c r="J13" s="187">
        <f t="shared" si="10"/>
        <v>79.400000000000006</v>
      </c>
      <c r="K13" s="187">
        <f t="shared" si="11"/>
        <v>77.400000000000006</v>
      </c>
      <c r="L13" s="187">
        <f t="shared" si="12"/>
        <v>75.400000000000006</v>
      </c>
      <c r="M13" s="11" t="s">
        <v>496</v>
      </c>
      <c r="N13" s="77" t="s">
        <v>476</v>
      </c>
    </row>
    <row r="14" spans="1:14" ht="86.4">
      <c r="A14" s="15" t="s">
        <v>497</v>
      </c>
      <c r="B14" s="9" t="s">
        <v>959</v>
      </c>
      <c r="C14" s="9" t="s">
        <v>436</v>
      </c>
      <c r="D14" s="12">
        <v>200</v>
      </c>
      <c r="E14" s="189">
        <v>132</v>
      </c>
      <c r="F14" s="188">
        <f t="shared" si="7"/>
        <v>26.400000000000002</v>
      </c>
      <c r="G14" s="186">
        <v>31</v>
      </c>
      <c r="H14" s="187">
        <f t="shared" si="8"/>
        <v>137.4</v>
      </c>
      <c r="I14" s="187">
        <f t="shared" si="9"/>
        <v>97.4</v>
      </c>
      <c r="J14" s="187">
        <f t="shared" si="10"/>
        <v>79.400000000000006</v>
      </c>
      <c r="K14" s="187">
        <f t="shared" si="11"/>
        <v>77.400000000000006</v>
      </c>
      <c r="L14" s="187">
        <f t="shared" si="12"/>
        <v>75.400000000000006</v>
      </c>
      <c r="M14" s="11" t="s">
        <v>498</v>
      </c>
      <c r="N14" s="77" t="s">
        <v>476</v>
      </c>
    </row>
    <row r="15" spans="1:14" ht="86.4">
      <c r="A15" s="15" t="s">
        <v>500</v>
      </c>
      <c r="B15" s="9" t="s">
        <v>960</v>
      </c>
      <c r="C15" s="9" t="s">
        <v>442</v>
      </c>
      <c r="D15" s="25">
        <v>200</v>
      </c>
      <c r="E15" s="189">
        <v>132</v>
      </c>
      <c r="F15" s="188">
        <f t="shared" si="7"/>
        <v>26.400000000000002</v>
      </c>
      <c r="G15" s="186">
        <v>31</v>
      </c>
      <c r="H15" s="187">
        <f t="shared" si="8"/>
        <v>137.4</v>
      </c>
      <c r="I15" s="187">
        <f t="shared" si="9"/>
        <v>97.4</v>
      </c>
      <c r="J15" s="187">
        <f t="shared" si="10"/>
        <v>79.400000000000006</v>
      </c>
      <c r="K15" s="187">
        <f t="shared" si="11"/>
        <v>77.400000000000006</v>
      </c>
      <c r="L15" s="187">
        <f t="shared" si="12"/>
        <v>75.400000000000006</v>
      </c>
      <c r="M15" s="11" t="s">
        <v>499</v>
      </c>
      <c r="N15" s="77" t="s">
        <v>476</v>
      </c>
    </row>
    <row r="16" spans="1:14" ht="86.4">
      <c r="A16" s="15" t="s">
        <v>501</v>
      </c>
      <c r="B16" s="9" t="s">
        <v>961</v>
      </c>
      <c r="C16" s="9" t="s">
        <v>443</v>
      </c>
      <c r="D16" s="12">
        <v>200</v>
      </c>
      <c r="E16" s="189">
        <v>132</v>
      </c>
      <c r="F16" s="188">
        <f t="shared" si="7"/>
        <v>26.400000000000002</v>
      </c>
      <c r="G16" s="186">
        <v>31</v>
      </c>
      <c r="H16" s="187">
        <f t="shared" si="8"/>
        <v>137.4</v>
      </c>
      <c r="I16" s="187">
        <f t="shared" si="9"/>
        <v>97.4</v>
      </c>
      <c r="J16" s="187">
        <f t="shared" si="10"/>
        <v>79.400000000000006</v>
      </c>
      <c r="K16" s="187">
        <f t="shared" si="11"/>
        <v>77.400000000000006</v>
      </c>
      <c r="L16" s="187">
        <f t="shared" si="12"/>
        <v>75.400000000000006</v>
      </c>
      <c r="M16" s="11" t="s">
        <v>504</v>
      </c>
      <c r="N16" s="77" t="s">
        <v>476</v>
      </c>
    </row>
    <row r="17" spans="1:14" ht="86.4">
      <c r="A17" s="15" t="s">
        <v>502</v>
      </c>
      <c r="B17" s="9" t="s">
        <v>962</v>
      </c>
      <c r="C17" s="9" t="s">
        <v>459</v>
      </c>
      <c r="D17" s="25">
        <v>200</v>
      </c>
      <c r="E17" s="189">
        <v>132</v>
      </c>
      <c r="F17" s="188">
        <f t="shared" si="7"/>
        <v>26.400000000000002</v>
      </c>
      <c r="G17" s="186">
        <v>31</v>
      </c>
      <c r="H17" s="187">
        <f t="shared" si="8"/>
        <v>137.4</v>
      </c>
      <c r="I17" s="187">
        <f t="shared" si="9"/>
        <v>97.4</v>
      </c>
      <c r="J17" s="187">
        <f t="shared" si="10"/>
        <v>79.400000000000006</v>
      </c>
      <c r="K17" s="187">
        <f t="shared" si="11"/>
        <v>77.400000000000006</v>
      </c>
      <c r="L17" s="187">
        <f t="shared" si="12"/>
        <v>75.400000000000006</v>
      </c>
      <c r="M17" s="11" t="s">
        <v>505</v>
      </c>
      <c r="N17" s="77" t="s">
        <v>476</v>
      </c>
    </row>
    <row r="18" spans="1:14" ht="86.4">
      <c r="A18" s="15" t="s">
        <v>503</v>
      </c>
      <c r="B18" s="9" t="s">
        <v>963</v>
      </c>
      <c r="C18" s="9" t="s">
        <v>444</v>
      </c>
      <c r="D18" s="12">
        <v>200</v>
      </c>
      <c r="E18" s="189">
        <v>132</v>
      </c>
      <c r="F18" s="188">
        <f t="shared" si="7"/>
        <v>26.400000000000002</v>
      </c>
      <c r="G18" s="186">
        <v>31</v>
      </c>
      <c r="H18" s="187">
        <f t="shared" si="8"/>
        <v>137.4</v>
      </c>
      <c r="I18" s="187">
        <f t="shared" si="9"/>
        <v>97.4</v>
      </c>
      <c r="J18" s="187">
        <f t="shared" si="10"/>
        <v>79.400000000000006</v>
      </c>
      <c r="K18" s="187">
        <f t="shared" si="11"/>
        <v>77.400000000000006</v>
      </c>
      <c r="L18" s="187">
        <f t="shared" si="12"/>
        <v>75.400000000000006</v>
      </c>
      <c r="M18" s="11" t="s">
        <v>506</v>
      </c>
      <c r="N18" s="77" t="s">
        <v>476</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11"/>
  <sheetViews>
    <sheetView showGridLines="0" zoomScaleNormal="100" workbookViewId="0">
      <selection activeCell="E7" sqref="E7"/>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217</v>
      </c>
      <c r="C4" s="28"/>
      <c r="D4" s="38"/>
      <c r="E4" s="31"/>
      <c r="F4" s="31"/>
      <c r="G4" s="31"/>
      <c r="H4" s="30">
        <v>80</v>
      </c>
      <c r="I4" s="30">
        <v>40</v>
      </c>
      <c r="J4" s="30">
        <v>20</v>
      </c>
      <c r="K4" s="30">
        <v>18</v>
      </c>
      <c r="L4" s="30">
        <v>17</v>
      </c>
      <c r="M4" s="39"/>
      <c r="N4" s="65"/>
    </row>
    <row r="5" spans="1:14" s="1" customFormat="1" ht="72">
      <c r="A5" s="15" t="s">
        <v>210</v>
      </c>
      <c r="B5" s="16" t="s">
        <v>238</v>
      </c>
      <c r="C5" s="16" t="s">
        <v>215</v>
      </c>
      <c r="D5" s="15">
        <v>200</v>
      </c>
      <c r="E5" s="17">
        <v>110</v>
      </c>
      <c r="F5" s="17">
        <f t="shared" ref="F5:F11" si="0">E5/1000*D5</f>
        <v>22</v>
      </c>
      <c r="G5" s="136">
        <v>24</v>
      </c>
      <c r="H5" s="133">
        <f>F5+G5+$H$4</f>
        <v>126</v>
      </c>
      <c r="I5" s="133">
        <f>F5+G5+$I$4</f>
        <v>86</v>
      </c>
      <c r="J5" s="133">
        <f>F5+G5+$J$4</f>
        <v>66</v>
      </c>
      <c r="K5" s="133">
        <f>F5+G5+$K$4</f>
        <v>64</v>
      </c>
      <c r="L5" s="133">
        <f>F5+G5+$L$4</f>
        <v>63</v>
      </c>
      <c r="M5" s="18" t="s">
        <v>212</v>
      </c>
      <c r="N5" s="74" t="s">
        <v>0</v>
      </c>
    </row>
    <row r="6" spans="1:14" s="1" customFormat="1" ht="72">
      <c r="A6" s="82" t="s">
        <v>211</v>
      </c>
      <c r="B6" s="127" t="s">
        <v>239</v>
      </c>
      <c r="C6" s="128" t="s">
        <v>214</v>
      </c>
      <c r="D6" s="82">
        <v>200</v>
      </c>
      <c r="E6" s="132">
        <v>132</v>
      </c>
      <c r="F6" s="132">
        <f t="shared" si="0"/>
        <v>26.400000000000002</v>
      </c>
      <c r="G6" s="136">
        <v>24</v>
      </c>
      <c r="H6" s="133">
        <f t="shared" ref="H6:H7" si="1">F6+G6+$H$4</f>
        <v>130.4</v>
      </c>
      <c r="I6" s="133">
        <f t="shared" ref="I6:I7" si="2">F6+G6+$I$4</f>
        <v>90.4</v>
      </c>
      <c r="J6" s="133">
        <f t="shared" ref="J6:J7" si="3">F6+G6+$J$4</f>
        <v>70.400000000000006</v>
      </c>
      <c r="K6" s="133">
        <f t="shared" ref="K6:K7" si="4">F6+G6+$K$4</f>
        <v>68.400000000000006</v>
      </c>
      <c r="L6" s="133">
        <f t="shared" ref="L6:L7" si="5">F6+G6+$L$4</f>
        <v>67.400000000000006</v>
      </c>
      <c r="M6" s="11" t="s">
        <v>213</v>
      </c>
      <c r="N6" s="74" t="s">
        <v>0</v>
      </c>
    </row>
    <row r="7" spans="1:14" s="1" customFormat="1" ht="57.6">
      <c r="A7" s="8" t="s">
        <v>297</v>
      </c>
      <c r="B7" s="9" t="s">
        <v>299</v>
      </c>
      <c r="C7" s="16" t="s">
        <v>298</v>
      </c>
      <c r="D7" s="8">
        <v>200</v>
      </c>
      <c r="E7" s="185">
        <v>140</v>
      </c>
      <c r="F7" s="185">
        <f t="shared" ref="F7" si="6">E7/1000*D7</f>
        <v>28.000000000000004</v>
      </c>
      <c r="G7" s="186">
        <v>24</v>
      </c>
      <c r="H7" s="187">
        <f t="shared" si="1"/>
        <v>132</v>
      </c>
      <c r="I7" s="187">
        <f t="shared" si="2"/>
        <v>92</v>
      </c>
      <c r="J7" s="187">
        <f t="shared" si="3"/>
        <v>72</v>
      </c>
      <c r="K7" s="187">
        <f t="shared" si="4"/>
        <v>70</v>
      </c>
      <c r="L7" s="187">
        <f t="shared" si="5"/>
        <v>69</v>
      </c>
      <c r="M7" s="11" t="s">
        <v>296</v>
      </c>
      <c r="N7" s="74" t="s">
        <v>0</v>
      </c>
    </row>
    <row r="8" spans="1:14" s="1" customFormat="1" ht="30" customHeight="1">
      <c r="A8" s="33"/>
      <c r="B8" s="28" t="s">
        <v>216</v>
      </c>
      <c r="C8" s="34"/>
      <c r="D8" s="35"/>
      <c r="E8" s="52"/>
      <c r="F8" s="52"/>
      <c r="G8" s="36"/>
      <c r="H8" s="30">
        <v>80</v>
      </c>
      <c r="I8" s="30">
        <v>40</v>
      </c>
      <c r="J8" s="30">
        <v>20</v>
      </c>
      <c r="K8" s="30">
        <v>18</v>
      </c>
      <c r="L8" s="30">
        <v>17</v>
      </c>
      <c r="M8" s="32"/>
      <c r="N8" s="75"/>
    </row>
    <row r="9" spans="1:14" s="1" customFormat="1" ht="43.2">
      <c r="A9" s="81">
        <v>411901</v>
      </c>
      <c r="B9" s="128" t="s">
        <v>218</v>
      </c>
      <c r="C9" s="128" t="s">
        <v>221</v>
      </c>
      <c r="D9" s="134">
        <v>200</v>
      </c>
      <c r="E9" s="132">
        <v>138</v>
      </c>
      <c r="F9" s="132">
        <f t="shared" si="0"/>
        <v>27.6</v>
      </c>
      <c r="G9" s="136">
        <v>24</v>
      </c>
      <c r="H9" s="133">
        <f>F9+G9+$H$8</f>
        <v>131.6</v>
      </c>
      <c r="I9" s="133">
        <f>F9+G9+$I$8</f>
        <v>91.6</v>
      </c>
      <c r="J9" s="133">
        <f>F9+G9+$J$8</f>
        <v>71.599999999999994</v>
      </c>
      <c r="K9" s="133">
        <f>F9+G9+$K$8</f>
        <v>69.599999999999994</v>
      </c>
      <c r="L9" s="133">
        <f>F9+G9+$L$8</f>
        <v>68.599999999999994</v>
      </c>
      <c r="M9" s="18" t="s">
        <v>285</v>
      </c>
      <c r="N9" s="74" t="s">
        <v>0</v>
      </c>
    </row>
    <row r="10" spans="1:14" s="1" customFormat="1" ht="57.6">
      <c r="A10" s="8">
        <v>411902</v>
      </c>
      <c r="B10" s="9" t="s">
        <v>219</v>
      </c>
      <c r="C10" s="16" t="s">
        <v>222</v>
      </c>
      <c r="D10" s="25">
        <v>200</v>
      </c>
      <c r="E10" s="185">
        <v>114</v>
      </c>
      <c r="F10" s="185">
        <f t="shared" si="0"/>
        <v>22.8</v>
      </c>
      <c r="G10" s="186">
        <v>24</v>
      </c>
      <c r="H10" s="187">
        <f>F10+G10+$H$8</f>
        <v>126.8</v>
      </c>
      <c r="I10" s="187">
        <f>F10+G10+$I$8</f>
        <v>86.8</v>
      </c>
      <c r="J10" s="187">
        <f t="shared" ref="J10:J11" si="7">F10+G10+$J$8</f>
        <v>66.8</v>
      </c>
      <c r="K10" s="187">
        <f t="shared" ref="K10:K11" si="8">F10+G10+$K$8</f>
        <v>64.8</v>
      </c>
      <c r="L10" s="187">
        <f t="shared" ref="L10:L11" si="9">F10+G10+$L$8</f>
        <v>63.8</v>
      </c>
      <c r="M10" s="11" t="s">
        <v>286</v>
      </c>
      <c r="N10" s="74" t="s">
        <v>0</v>
      </c>
    </row>
    <row r="11" spans="1:14" s="1" customFormat="1" ht="57.6">
      <c r="A11" s="8">
        <v>411903</v>
      </c>
      <c r="B11" s="9" t="s">
        <v>220</v>
      </c>
      <c r="C11" s="9" t="s">
        <v>223</v>
      </c>
      <c r="D11" s="12">
        <v>200</v>
      </c>
      <c r="E11" s="185">
        <v>114</v>
      </c>
      <c r="F11" s="185">
        <f t="shared" si="0"/>
        <v>22.8</v>
      </c>
      <c r="G11" s="186">
        <v>24</v>
      </c>
      <c r="H11" s="187">
        <f>F11+G11+$H$8</f>
        <v>126.8</v>
      </c>
      <c r="I11" s="187">
        <f>F11+G11+$I$8</f>
        <v>86.8</v>
      </c>
      <c r="J11" s="187">
        <f t="shared" si="7"/>
        <v>66.8</v>
      </c>
      <c r="K11" s="187">
        <f t="shared" si="8"/>
        <v>64.8</v>
      </c>
      <c r="L11" s="187">
        <f t="shared" si="9"/>
        <v>63.8</v>
      </c>
      <c r="M11" s="11" t="s">
        <v>287</v>
      </c>
      <c r="N11" s="74"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8"/>
  <sheetViews>
    <sheetView zoomScaleNormal="100" workbookViewId="0">
      <selection activeCell="E12" sqref="E12:G12"/>
    </sheetView>
  </sheetViews>
  <sheetFormatPr defaultColWidth="8.77734375" defaultRowHeight="15.6"/>
  <cols>
    <col min="1" max="1" width="7.44140625" style="56" customWidth="1"/>
    <col min="2" max="2" width="11.77734375" style="56" customWidth="1"/>
    <col min="3" max="3" width="62.109375" style="56" customWidth="1"/>
    <col min="4" max="16384" width="8.77734375" style="56"/>
  </cols>
  <sheetData>
    <row r="1" spans="1:13">
      <c r="A1" s="57"/>
      <c r="B1" s="58"/>
      <c r="C1" s="58"/>
      <c r="D1" s="59"/>
      <c r="E1" s="60"/>
      <c r="F1" s="60"/>
      <c r="G1" s="60"/>
      <c r="H1" s="60"/>
      <c r="I1" s="60"/>
      <c r="J1" s="60"/>
      <c r="K1" s="60"/>
      <c r="L1" s="61"/>
      <c r="M1" s="59"/>
    </row>
    <row r="2" spans="1:13" s="51" customFormat="1" ht="65.25" customHeight="1">
      <c r="A2" s="48"/>
      <c r="C2" s="202" t="s">
        <v>593</v>
      </c>
      <c r="D2" s="202"/>
      <c r="E2" s="202"/>
      <c r="F2" s="202"/>
      <c r="G2" s="202"/>
      <c r="H2" s="202"/>
      <c r="I2" s="202"/>
      <c r="J2" s="202"/>
      <c r="K2" s="202"/>
      <c r="L2" s="50"/>
      <c r="M2" s="49"/>
    </row>
    <row r="4" spans="1:13">
      <c r="A4" s="62" t="s">
        <v>329</v>
      </c>
    </row>
    <row r="5" spans="1:13">
      <c r="A5" s="62" t="s">
        <v>354</v>
      </c>
    </row>
    <row r="6" spans="1:13">
      <c r="A6" s="62" t="s">
        <v>376</v>
      </c>
    </row>
    <row r="7" spans="1:13">
      <c r="A7" s="62" t="s">
        <v>330</v>
      </c>
    </row>
    <row r="8" spans="1:13">
      <c r="A8" s="63" t="s">
        <v>331</v>
      </c>
    </row>
    <row r="9" spans="1:13">
      <c r="A9" s="63" t="s">
        <v>332</v>
      </c>
    </row>
    <row r="10" spans="1:13">
      <c r="A10" s="63" t="s">
        <v>333</v>
      </c>
    </row>
    <row r="12" spans="1:13" ht="36" customHeight="1">
      <c r="B12" s="203" t="s">
        <v>334</v>
      </c>
      <c r="C12" s="203"/>
      <c r="D12" s="203"/>
      <c r="E12" s="203" t="s">
        <v>335</v>
      </c>
      <c r="F12" s="203"/>
      <c r="G12" s="203"/>
      <c r="H12" s="203" t="s">
        <v>356</v>
      </c>
      <c r="I12" s="203"/>
      <c r="J12" s="203"/>
    </row>
    <row r="13" spans="1:13" ht="18" customHeight="1">
      <c r="B13" s="196" t="s">
        <v>373</v>
      </c>
      <c r="C13" s="197"/>
      <c r="D13" s="197"/>
      <c r="E13" s="197"/>
      <c r="F13" s="197"/>
      <c r="G13" s="197"/>
      <c r="H13" s="197"/>
      <c r="I13" s="197"/>
      <c r="J13" s="198"/>
    </row>
    <row r="14" spans="1:13" ht="36" customHeight="1">
      <c r="B14" s="199" t="s">
        <v>374</v>
      </c>
      <c r="C14" s="199"/>
      <c r="D14" s="199"/>
      <c r="E14" s="200" t="s">
        <v>357</v>
      </c>
      <c r="F14" s="200"/>
      <c r="G14" s="200"/>
      <c r="H14" s="201">
        <v>23500</v>
      </c>
      <c r="I14" s="201"/>
      <c r="J14" s="201"/>
    </row>
    <row r="15" spans="1:13" ht="36" customHeight="1">
      <c r="B15" s="199" t="s">
        <v>340</v>
      </c>
      <c r="C15" s="199"/>
      <c r="D15" s="199"/>
      <c r="E15" s="200" t="s">
        <v>357</v>
      </c>
      <c r="F15" s="200"/>
      <c r="G15" s="200"/>
      <c r="H15" s="201">
        <v>13000</v>
      </c>
      <c r="I15" s="201"/>
      <c r="J15" s="201"/>
    </row>
    <row r="16" spans="1:13" ht="36" customHeight="1">
      <c r="B16" s="199" t="s">
        <v>341</v>
      </c>
      <c r="C16" s="199"/>
      <c r="D16" s="199"/>
      <c r="E16" s="200" t="s">
        <v>357</v>
      </c>
      <c r="F16" s="200"/>
      <c r="G16" s="200"/>
      <c r="H16" s="201">
        <v>23500</v>
      </c>
      <c r="I16" s="201"/>
      <c r="J16" s="201"/>
    </row>
    <row r="17" spans="2:10" ht="36" customHeight="1">
      <c r="B17" s="199" t="s">
        <v>375</v>
      </c>
      <c r="C17" s="199"/>
      <c r="D17" s="199"/>
      <c r="E17" s="200" t="s">
        <v>357</v>
      </c>
      <c r="F17" s="200"/>
      <c r="G17" s="200"/>
      <c r="H17" s="201">
        <v>32500</v>
      </c>
      <c r="I17" s="201"/>
      <c r="J17" s="201"/>
    </row>
    <row r="18" spans="2:10" ht="36" customHeight="1">
      <c r="B18" s="199" t="s">
        <v>342</v>
      </c>
      <c r="C18" s="199"/>
      <c r="D18" s="199"/>
      <c r="E18" s="200" t="s">
        <v>357</v>
      </c>
      <c r="F18" s="200"/>
      <c r="G18" s="200"/>
      <c r="H18" s="201">
        <v>23500</v>
      </c>
      <c r="I18" s="201"/>
      <c r="J18" s="201"/>
    </row>
    <row r="19" spans="2:10" ht="36" customHeight="1">
      <c r="B19" s="199" t="s">
        <v>343</v>
      </c>
      <c r="C19" s="199"/>
      <c r="D19" s="199"/>
      <c r="E19" s="200" t="s">
        <v>357</v>
      </c>
      <c r="F19" s="200"/>
      <c r="G19" s="200"/>
      <c r="H19" s="201">
        <v>23500</v>
      </c>
      <c r="I19" s="201"/>
      <c r="J19" s="201"/>
    </row>
    <row r="20" spans="2:10" ht="36" customHeight="1">
      <c r="B20" s="199" t="s">
        <v>344</v>
      </c>
      <c r="C20" s="199"/>
      <c r="D20" s="199"/>
      <c r="E20" s="200" t="s">
        <v>357</v>
      </c>
      <c r="F20" s="200"/>
      <c r="G20" s="200"/>
      <c r="H20" s="201">
        <v>26000</v>
      </c>
      <c r="I20" s="201"/>
      <c r="J20" s="201"/>
    </row>
    <row r="21" spans="2:10" ht="36" customHeight="1">
      <c r="B21" s="199" t="s">
        <v>345</v>
      </c>
      <c r="C21" s="199"/>
      <c r="D21" s="199"/>
      <c r="E21" s="200" t="s">
        <v>357</v>
      </c>
      <c r="F21" s="200"/>
      <c r="G21" s="200"/>
      <c r="H21" s="201">
        <v>22000</v>
      </c>
      <c r="I21" s="201"/>
      <c r="J21" s="201"/>
    </row>
    <row r="22" spans="2:10" ht="36" customHeight="1">
      <c r="B22" s="199" t="s">
        <v>346</v>
      </c>
      <c r="C22" s="199"/>
      <c r="D22" s="199"/>
      <c r="E22" s="200" t="s">
        <v>357</v>
      </c>
      <c r="F22" s="200"/>
      <c r="G22" s="200"/>
      <c r="H22" s="201">
        <v>23500</v>
      </c>
      <c r="I22" s="201"/>
      <c r="J22" s="201"/>
    </row>
    <row r="23" spans="2:10" ht="36" customHeight="1">
      <c r="B23" s="199" t="s">
        <v>377</v>
      </c>
      <c r="C23" s="199"/>
      <c r="D23" s="199"/>
      <c r="E23" s="200" t="s">
        <v>353</v>
      </c>
      <c r="F23" s="200"/>
      <c r="G23" s="200"/>
      <c r="H23" s="201">
        <v>27000</v>
      </c>
      <c r="I23" s="201"/>
      <c r="J23" s="201"/>
    </row>
    <row r="24" spans="2:10" ht="36" customHeight="1">
      <c r="B24" s="199" t="s">
        <v>358</v>
      </c>
      <c r="C24" s="199"/>
      <c r="D24" s="199"/>
      <c r="E24" s="200" t="s">
        <v>353</v>
      </c>
      <c r="F24" s="200"/>
      <c r="G24" s="200"/>
      <c r="H24" s="201">
        <v>45500</v>
      </c>
      <c r="I24" s="201"/>
      <c r="J24" s="201"/>
    </row>
    <row r="25" spans="2:10" ht="36" customHeight="1">
      <c r="B25" s="199" t="s">
        <v>347</v>
      </c>
      <c r="C25" s="199"/>
      <c r="D25" s="199"/>
      <c r="E25" s="200" t="s">
        <v>357</v>
      </c>
      <c r="F25" s="200"/>
      <c r="G25" s="200"/>
      <c r="H25" s="201">
        <v>26000</v>
      </c>
      <c r="I25" s="201"/>
      <c r="J25" s="201"/>
    </row>
    <row r="26" spans="2:10" ht="36" customHeight="1">
      <c r="B26" s="199" t="s">
        <v>348</v>
      </c>
      <c r="C26" s="199"/>
      <c r="D26" s="199"/>
      <c r="E26" s="200" t="s">
        <v>357</v>
      </c>
      <c r="F26" s="200"/>
      <c r="G26" s="200"/>
      <c r="H26" s="201">
        <v>28500</v>
      </c>
      <c r="I26" s="201"/>
      <c r="J26" s="201"/>
    </row>
    <row r="27" spans="2:10" ht="36" customHeight="1">
      <c r="B27" s="199" t="s">
        <v>349</v>
      </c>
      <c r="C27" s="199"/>
      <c r="D27" s="199"/>
      <c r="E27" s="200" t="s">
        <v>357</v>
      </c>
      <c r="F27" s="200"/>
      <c r="G27" s="200"/>
      <c r="H27" s="201">
        <v>13000</v>
      </c>
      <c r="I27" s="201"/>
      <c r="J27" s="201"/>
    </row>
    <row r="28" spans="2:10" ht="18" customHeight="1">
      <c r="B28" s="196" t="s">
        <v>372</v>
      </c>
      <c r="C28" s="197"/>
      <c r="D28" s="197"/>
      <c r="E28" s="197"/>
      <c r="F28" s="197"/>
      <c r="G28" s="197"/>
      <c r="H28" s="197"/>
      <c r="I28" s="197"/>
      <c r="J28" s="198"/>
    </row>
    <row r="29" spans="2:10" ht="36" customHeight="1">
      <c r="B29" s="199" t="s">
        <v>350</v>
      </c>
      <c r="C29" s="199"/>
      <c r="D29" s="199"/>
      <c r="E29" s="200" t="s">
        <v>357</v>
      </c>
      <c r="F29" s="200"/>
      <c r="G29" s="200"/>
      <c r="H29" s="201">
        <v>19500</v>
      </c>
      <c r="I29" s="201"/>
      <c r="J29" s="201"/>
    </row>
    <row r="30" spans="2:10" ht="36" customHeight="1">
      <c r="B30" s="199" t="s">
        <v>352</v>
      </c>
      <c r="C30" s="199"/>
      <c r="D30" s="199"/>
      <c r="E30" s="200" t="s">
        <v>357</v>
      </c>
      <c r="F30" s="200"/>
      <c r="G30" s="200"/>
      <c r="H30" s="201">
        <v>26000</v>
      </c>
      <c r="I30" s="201"/>
      <c r="J30" s="201"/>
    </row>
    <row r="31" spans="2:10" ht="36" customHeight="1">
      <c r="B31" s="199" t="s">
        <v>351</v>
      </c>
      <c r="C31" s="199"/>
      <c r="D31" s="199"/>
      <c r="E31" s="200" t="s">
        <v>357</v>
      </c>
      <c r="F31" s="200"/>
      <c r="G31" s="200"/>
      <c r="H31" s="201">
        <v>26000</v>
      </c>
      <c r="I31" s="201"/>
      <c r="J31" s="201"/>
    </row>
    <row r="32" spans="2:10" ht="36" customHeight="1">
      <c r="B32" s="199" t="s">
        <v>359</v>
      </c>
      <c r="C32" s="199"/>
      <c r="D32" s="199"/>
      <c r="E32" s="200" t="s">
        <v>357</v>
      </c>
      <c r="F32" s="200"/>
      <c r="G32" s="200"/>
      <c r="H32" s="201">
        <v>36500</v>
      </c>
      <c r="I32" s="201"/>
      <c r="J32" s="201"/>
    </row>
    <row r="33" spans="2:10" ht="36" customHeight="1">
      <c r="B33" s="199" t="s">
        <v>360</v>
      </c>
      <c r="C33" s="199"/>
      <c r="D33" s="199"/>
      <c r="E33" s="200" t="s">
        <v>357</v>
      </c>
      <c r="F33" s="200"/>
      <c r="G33" s="200"/>
      <c r="H33" s="201">
        <v>32500</v>
      </c>
      <c r="I33" s="201"/>
      <c r="J33" s="201"/>
    </row>
    <row r="34" spans="2:10" ht="36" customHeight="1">
      <c r="B34" s="199" t="s">
        <v>361</v>
      </c>
      <c r="C34" s="199"/>
      <c r="D34" s="199"/>
      <c r="E34" s="200" t="s">
        <v>357</v>
      </c>
      <c r="F34" s="200"/>
      <c r="G34" s="200"/>
      <c r="H34" s="201">
        <v>32500</v>
      </c>
      <c r="I34" s="201"/>
      <c r="J34" s="201"/>
    </row>
    <row r="35" spans="2:10" ht="36" customHeight="1">
      <c r="B35" s="199" t="s">
        <v>362</v>
      </c>
      <c r="C35" s="199"/>
      <c r="D35" s="199"/>
      <c r="E35" s="200" t="s">
        <v>357</v>
      </c>
      <c r="F35" s="200"/>
      <c r="G35" s="200"/>
      <c r="H35" s="201">
        <v>32500</v>
      </c>
      <c r="I35" s="201"/>
      <c r="J35" s="201"/>
    </row>
    <row r="36" spans="2:10" ht="36" customHeight="1">
      <c r="B36" s="199" t="s">
        <v>363</v>
      </c>
      <c r="C36" s="199"/>
      <c r="D36" s="199"/>
      <c r="E36" s="200" t="s">
        <v>357</v>
      </c>
      <c r="F36" s="200"/>
      <c r="G36" s="200"/>
      <c r="H36" s="201">
        <v>32500</v>
      </c>
      <c r="I36" s="201"/>
      <c r="J36" s="201"/>
    </row>
    <row r="37" spans="2:10" ht="36" customHeight="1">
      <c r="B37" s="199" t="s">
        <v>364</v>
      </c>
      <c r="C37" s="199"/>
      <c r="D37" s="199"/>
      <c r="E37" s="200" t="s">
        <v>357</v>
      </c>
      <c r="F37" s="200"/>
      <c r="G37" s="200"/>
      <c r="H37" s="201">
        <v>32500</v>
      </c>
      <c r="I37" s="201"/>
      <c r="J37" s="201"/>
    </row>
    <row r="38" spans="2:10" ht="36" customHeight="1">
      <c r="B38" s="199" t="s">
        <v>365</v>
      </c>
      <c r="C38" s="199"/>
      <c r="D38" s="199"/>
      <c r="E38" s="200" t="s">
        <v>357</v>
      </c>
      <c r="F38" s="200"/>
      <c r="G38" s="200"/>
      <c r="H38" s="201">
        <v>36000</v>
      </c>
      <c r="I38" s="201"/>
      <c r="J38" s="201"/>
    </row>
    <row r="39" spans="2:10" ht="36" customHeight="1">
      <c r="B39" s="199" t="s">
        <v>366</v>
      </c>
      <c r="C39" s="199"/>
      <c r="D39" s="199"/>
      <c r="E39" s="200" t="s">
        <v>357</v>
      </c>
      <c r="F39" s="200"/>
      <c r="G39" s="200"/>
      <c r="H39" s="201">
        <v>49500</v>
      </c>
      <c r="I39" s="201"/>
      <c r="J39" s="201"/>
    </row>
    <row r="40" spans="2:10" ht="36" customHeight="1">
      <c r="B40" s="199" t="s">
        <v>367</v>
      </c>
      <c r="C40" s="199"/>
      <c r="D40" s="199"/>
      <c r="E40" s="200" t="s">
        <v>357</v>
      </c>
      <c r="F40" s="200"/>
      <c r="G40" s="200"/>
      <c r="H40" s="201">
        <v>32500</v>
      </c>
      <c r="I40" s="201"/>
      <c r="J40" s="201"/>
    </row>
    <row r="41" spans="2:10" ht="36" customHeight="1">
      <c r="B41" s="199" t="s">
        <v>368</v>
      </c>
      <c r="C41" s="199"/>
      <c r="D41" s="199"/>
      <c r="E41" s="200" t="s">
        <v>357</v>
      </c>
      <c r="F41" s="200"/>
      <c r="G41" s="200"/>
      <c r="H41" s="201">
        <v>32500</v>
      </c>
      <c r="I41" s="201"/>
      <c r="J41" s="201"/>
    </row>
    <row r="42" spans="2:10" ht="36" customHeight="1">
      <c r="B42" s="199" t="s">
        <v>369</v>
      </c>
      <c r="C42" s="199"/>
      <c r="D42" s="199"/>
      <c r="E42" s="200" t="s">
        <v>357</v>
      </c>
      <c r="F42" s="200"/>
      <c r="G42" s="200"/>
      <c r="H42" s="201">
        <v>45500</v>
      </c>
      <c r="I42" s="201"/>
      <c r="J42" s="201"/>
    </row>
    <row r="43" spans="2:10" ht="18" customHeight="1">
      <c r="B43" s="196" t="s">
        <v>371</v>
      </c>
      <c r="C43" s="197"/>
      <c r="D43" s="197"/>
      <c r="E43" s="197"/>
      <c r="F43" s="197"/>
      <c r="G43" s="197"/>
      <c r="H43" s="197"/>
      <c r="I43" s="197"/>
      <c r="J43" s="198"/>
    </row>
    <row r="44" spans="2:10" ht="36" customHeight="1">
      <c r="B44" s="204" t="s">
        <v>339</v>
      </c>
      <c r="C44" s="205"/>
      <c r="D44" s="206"/>
      <c r="E44" s="207" t="s">
        <v>355</v>
      </c>
      <c r="F44" s="208"/>
      <c r="G44" s="209"/>
      <c r="H44" s="210">
        <v>28500</v>
      </c>
      <c r="I44" s="211"/>
      <c r="J44" s="212"/>
    </row>
    <row r="45" spans="2:10" ht="18" customHeight="1">
      <c r="B45" s="196" t="s">
        <v>370</v>
      </c>
      <c r="C45" s="197"/>
      <c r="D45" s="197"/>
      <c r="E45" s="197"/>
      <c r="F45" s="197"/>
      <c r="G45" s="197"/>
      <c r="H45" s="197"/>
      <c r="I45" s="197"/>
      <c r="J45" s="198"/>
    </row>
    <row r="46" spans="2:10" ht="36" customHeight="1">
      <c r="B46" s="199" t="s">
        <v>336</v>
      </c>
      <c r="C46" s="199"/>
      <c r="D46" s="199"/>
      <c r="E46" s="200" t="s">
        <v>353</v>
      </c>
      <c r="F46" s="200"/>
      <c r="G46" s="200"/>
      <c r="H46" s="201">
        <v>30000</v>
      </c>
      <c r="I46" s="201"/>
      <c r="J46" s="201"/>
    </row>
    <row r="47" spans="2:10" ht="36" customHeight="1">
      <c r="B47" s="199" t="s">
        <v>337</v>
      </c>
      <c r="C47" s="199"/>
      <c r="D47" s="199"/>
      <c r="E47" s="200" t="s">
        <v>353</v>
      </c>
      <c r="F47" s="200"/>
      <c r="G47" s="200"/>
      <c r="H47" s="201">
        <v>32500</v>
      </c>
      <c r="I47" s="201"/>
      <c r="J47" s="201"/>
    </row>
    <row r="48" spans="2:10" ht="36" customHeight="1">
      <c r="B48" s="199" t="s">
        <v>338</v>
      </c>
      <c r="C48" s="199"/>
      <c r="D48" s="199"/>
      <c r="E48" s="200" t="s">
        <v>353</v>
      </c>
      <c r="F48" s="200"/>
      <c r="G48" s="200"/>
      <c r="H48" s="201">
        <v>28500</v>
      </c>
      <c r="I48" s="201"/>
      <c r="J48" s="201"/>
    </row>
  </sheetData>
  <mergeCells count="104">
    <mergeCell ref="H25:J25"/>
    <mergeCell ref="B26:D26"/>
    <mergeCell ref="E26:G26"/>
    <mergeCell ref="H26:J26"/>
    <mergeCell ref="B27:D27"/>
    <mergeCell ref="E27:G27"/>
    <mergeCell ref="H27:J27"/>
    <mergeCell ref="B31:D31"/>
    <mergeCell ref="E31:G31"/>
    <mergeCell ref="H31:J31"/>
    <mergeCell ref="B29:D29"/>
    <mergeCell ref="E29:G29"/>
    <mergeCell ref="H29:J29"/>
    <mergeCell ref="B30:D30"/>
    <mergeCell ref="E30:G30"/>
    <mergeCell ref="H30:J30"/>
    <mergeCell ref="B48:D48"/>
    <mergeCell ref="E48:G48"/>
    <mergeCell ref="H48:J48"/>
    <mergeCell ref="B44:D44"/>
    <mergeCell ref="E44:G44"/>
    <mergeCell ref="H44:J44"/>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46:D46"/>
    <mergeCell ref="E46:G46"/>
    <mergeCell ref="H46:J46"/>
    <mergeCell ref="C2:K2"/>
    <mergeCell ref="B12:D12"/>
    <mergeCell ref="E12:G12"/>
    <mergeCell ref="H12:J12"/>
    <mergeCell ref="B47:D47"/>
    <mergeCell ref="E47:G47"/>
    <mergeCell ref="H47:J47"/>
    <mergeCell ref="B20:D20"/>
    <mergeCell ref="E20:G20"/>
    <mergeCell ref="H20:J20"/>
    <mergeCell ref="B21:D21"/>
    <mergeCell ref="E21:G21"/>
    <mergeCell ref="H21:J21"/>
    <mergeCell ref="B22:D22"/>
    <mergeCell ref="E22:G22"/>
    <mergeCell ref="H22:J22"/>
    <mergeCell ref="B24:D24"/>
    <mergeCell ref="E24:G24"/>
    <mergeCell ref="H24:J24"/>
    <mergeCell ref="B25:D25"/>
    <mergeCell ref="E25:G25"/>
    <mergeCell ref="E36:G36"/>
    <mergeCell ref="H36:J36"/>
    <mergeCell ref="E37:G37"/>
    <mergeCell ref="H37:J37"/>
    <mergeCell ref="B35:D35"/>
    <mergeCell ref="B36:D36"/>
    <mergeCell ref="B37:D37"/>
    <mergeCell ref="E32:G32"/>
    <mergeCell ref="H32:J32"/>
    <mergeCell ref="E33:G33"/>
    <mergeCell ref="H33:J33"/>
    <mergeCell ref="E34:G34"/>
    <mergeCell ref="H34:J34"/>
    <mergeCell ref="B32:D32"/>
    <mergeCell ref="B33:D33"/>
    <mergeCell ref="B34:D34"/>
    <mergeCell ref="B13:J13"/>
    <mergeCell ref="B28:J28"/>
    <mergeCell ref="B43:J43"/>
    <mergeCell ref="B45:J45"/>
    <mergeCell ref="B23:D23"/>
    <mergeCell ref="E23:G23"/>
    <mergeCell ref="H23:J23"/>
    <mergeCell ref="B41:D41"/>
    <mergeCell ref="E41:G41"/>
    <mergeCell ref="H41:J41"/>
    <mergeCell ref="B42:D42"/>
    <mergeCell ref="E42:G42"/>
    <mergeCell ref="H42:J42"/>
    <mergeCell ref="E38:G38"/>
    <mergeCell ref="H38:J38"/>
    <mergeCell ref="E39:G39"/>
    <mergeCell ref="H39:J39"/>
    <mergeCell ref="E40:G40"/>
    <mergeCell ref="H40:J40"/>
    <mergeCell ref="B38:D38"/>
    <mergeCell ref="B39:D39"/>
    <mergeCell ref="B40:D40"/>
    <mergeCell ref="E35:G35"/>
    <mergeCell ref="H35:J35"/>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4"/>
  <sheetViews>
    <sheetView showGridLines="0" zoomScaleNormal="100" workbookViewId="0">
      <selection activeCell="A7" sqref="A7"/>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237</v>
      </c>
      <c r="C4" s="28"/>
      <c r="D4" s="38"/>
      <c r="E4" s="54"/>
      <c r="F4" s="31"/>
      <c r="G4" s="31"/>
      <c r="H4" s="30">
        <v>94</v>
      </c>
      <c r="I4" s="30">
        <v>47</v>
      </c>
      <c r="J4" s="30">
        <v>27</v>
      </c>
      <c r="K4" s="30">
        <v>25</v>
      </c>
      <c r="L4" s="30">
        <v>23</v>
      </c>
      <c r="M4" s="39"/>
      <c r="N4" s="65"/>
    </row>
    <row r="5" spans="1:14" s="1" customFormat="1" ht="72">
      <c r="A5" s="15" t="s">
        <v>233</v>
      </c>
      <c r="B5" s="16" t="s">
        <v>240</v>
      </c>
      <c r="C5" s="16" t="s">
        <v>244</v>
      </c>
      <c r="D5" s="15">
        <v>200</v>
      </c>
      <c r="E5" s="17">
        <v>204</v>
      </c>
      <c r="F5" s="17">
        <f t="shared" ref="F5:F7" si="0">E5/1000*D5</f>
        <v>40.799999999999997</v>
      </c>
      <c r="G5" s="14">
        <v>30</v>
      </c>
      <c r="H5" s="47">
        <f t="shared" ref="H5:H10" si="1">F5+G5+$H$4</f>
        <v>164.8</v>
      </c>
      <c r="I5" s="47">
        <f t="shared" ref="I5:I10" si="2">F5+G5+$I$4</f>
        <v>117.8</v>
      </c>
      <c r="J5" s="47">
        <f t="shared" ref="J5:J10" si="3">F5+G5+$J$4</f>
        <v>97.8</v>
      </c>
      <c r="K5" s="47">
        <f>F5+G5+$K$4</f>
        <v>95.8</v>
      </c>
      <c r="L5" s="47">
        <f>F5+G5+$L$4</f>
        <v>93.8</v>
      </c>
      <c r="M5" s="18" t="s">
        <v>243</v>
      </c>
      <c r="N5" s="74" t="s">
        <v>0</v>
      </c>
    </row>
    <row r="6" spans="1:14" s="1" customFormat="1" ht="57.6">
      <c r="A6" s="8" t="s">
        <v>234</v>
      </c>
      <c r="B6" s="9" t="s">
        <v>241</v>
      </c>
      <c r="C6" s="16" t="s">
        <v>246</v>
      </c>
      <c r="D6" s="8">
        <v>200</v>
      </c>
      <c r="E6" s="17">
        <v>358</v>
      </c>
      <c r="F6" s="17">
        <f t="shared" si="0"/>
        <v>71.599999999999994</v>
      </c>
      <c r="G6" s="14">
        <v>30</v>
      </c>
      <c r="H6" s="47">
        <f t="shared" si="1"/>
        <v>195.6</v>
      </c>
      <c r="I6" s="47">
        <f t="shared" si="2"/>
        <v>148.6</v>
      </c>
      <c r="J6" s="47">
        <f t="shared" si="3"/>
        <v>128.6</v>
      </c>
      <c r="K6" s="47">
        <f t="shared" ref="K6:K7" si="4">F6+G6+$K$4</f>
        <v>126.6</v>
      </c>
      <c r="L6" s="47">
        <f t="shared" ref="L6:L7" si="5">F6+G6+$L$4</f>
        <v>124.6</v>
      </c>
      <c r="M6" s="11" t="s">
        <v>245</v>
      </c>
      <c r="N6" s="74" t="s">
        <v>0</v>
      </c>
    </row>
    <row r="7" spans="1:14" s="1" customFormat="1" ht="57.6">
      <c r="A7" s="8" t="s">
        <v>235</v>
      </c>
      <c r="B7" s="9" t="s">
        <v>242</v>
      </c>
      <c r="C7" s="16" t="s">
        <v>435</v>
      </c>
      <c r="D7" s="12">
        <v>250</v>
      </c>
      <c r="E7" s="17">
        <v>204</v>
      </c>
      <c r="F7" s="10">
        <f t="shared" si="0"/>
        <v>51</v>
      </c>
      <c r="G7" s="10">
        <v>37.049999999999997</v>
      </c>
      <c r="H7" s="47">
        <f t="shared" si="1"/>
        <v>182.05</v>
      </c>
      <c r="I7" s="47">
        <f t="shared" si="2"/>
        <v>135.05000000000001</v>
      </c>
      <c r="J7" s="47">
        <f t="shared" si="3"/>
        <v>115.05</v>
      </c>
      <c r="K7" s="47">
        <f t="shared" si="4"/>
        <v>113.05</v>
      </c>
      <c r="L7" s="47">
        <f t="shared" si="5"/>
        <v>111.05</v>
      </c>
      <c r="M7" s="11" t="s">
        <v>247</v>
      </c>
      <c r="N7" s="76" t="s">
        <v>0</v>
      </c>
    </row>
    <row r="8" spans="1:14" s="1" customFormat="1" ht="72.45" customHeight="1">
      <c r="A8" s="15" t="s">
        <v>466</v>
      </c>
      <c r="B8" s="16" t="s">
        <v>985</v>
      </c>
      <c r="C8" s="16" t="s">
        <v>461</v>
      </c>
      <c r="D8" s="15">
        <v>200</v>
      </c>
      <c r="E8" s="17">
        <v>204</v>
      </c>
      <c r="F8" s="17">
        <f t="shared" ref="F8:F9" si="6">E8/1000*D8</f>
        <v>40.799999999999997</v>
      </c>
      <c r="G8" s="14">
        <v>30</v>
      </c>
      <c r="H8" s="47">
        <f t="shared" si="1"/>
        <v>164.8</v>
      </c>
      <c r="I8" s="47">
        <f t="shared" si="2"/>
        <v>117.8</v>
      </c>
      <c r="J8" s="47">
        <f t="shared" si="3"/>
        <v>97.8</v>
      </c>
      <c r="K8" s="47">
        <f>F8+G8+$K$4</f>
        <v>95.8</v>
      </c>
      <c r="L8" s="47">
        <f>F8+G8+$L$4</f>
        <v>93.8</v>
      </c>
      <c r="M8" s="18" t="s">
        <v>465</v>
      </c>
      <c r="N8" s="77" t="s">
        <v>464</v>
      </c>
    </row>
    <row r="9" spans="1:14" s="1" customFormat="1" ht="72">
      <c r="A9" s="8" t="s">
        <v>467</v>
      </c>
      <c r="B9" s="9" t="s">
        <v>986</v>
      </c>
      <c r="C9" s="16" t="s">
        <v>462</v>
      </c>
      <c r="D9" s="8">
        <v>200</v>
      </c>
      <c r="E9" s="17">
        <v>204</v>
      </c>
      <c r="F9" s="17">
        <f t="shared" si="6"/>
        <v>40.799999999999997</v>
      </c>
      <c r="G9" s="14">
        <v>30</v>
      </c>
      <c r="H9" s="47">
        <f t="shared" si="1"/>
        <v>164.8</v>
      </c>
      <c r="I9" s="47">
        <f t="shared" si="2"/>
        <v>117.8</v>
      </c>
      <c r="J9" s="47">
        <f t="shared" si="3"/>
        <v>97.8</v>
      </c>
      <c r="K9" s="47">
        <f t="shared" ref="K9" si="7">F9+G9+$K$4</f>
        <v>95.8</v>
      </c>
      <c r="L9" s="47">
        <f t="shared" ref="L9" si="8">F9+G9+$L$4</f>
        <v>93.8</v>
      </c>
      <c r="M9" s="11" t="s">
        <v>468</v>
      </c>
      <c r="N9" s="77" t="s">
        <v>464</v>
      </c>
    </row>
    <row r="10" spans="1:14" s="1" customFormat="1" ht="57.6">
      <c r="A10" s="8" t="s">
        <v>470</v>
      </c>
      <c r="B10" s="9" t="s">
        <v>987</v>
      </c>
      <c r="C10" s="16" t="s">
        <v>463</v>
      </c>
      <c r="D10" s="8">
        <v>200</v>
      </c>
      <c r="E10" s="17">
        <v>198</v>
      </c>
      <c r="F10" s="17">
        <f t="shared" ref="F10" si="9">E10/1000*D10</f>
        <v>39.6</v>
      </c>
      <c r="G10" s="14">
        <v>30</v>
      </c>
      <c r="H10" s="47">
        <f t="shared" si="1"/>
        <v>163.6</v>
      </c>
      <c r="I10" s="47">
        <f t="shared" si="2"/>
        <v>116.6</v>
      </c>
      <c r="J10" s="47">
        <f t="shared" si="3"/>
        <v>96.6</v>
      </c>
      <c r="K10" s="47">
        <f t="shared" ref="K10" si="10">F10+G10+$K$4</f>
        <v>94.6</v>
      </c>
      <c r="L10" s="47">
        <f t="shared" ref="L10" si="11">F10+G10+$L$4</f>
        <v>92.6</v>
      </c>
      <c r="M10" s="11" t="s">
        <v>469</v>
      </c>
      <c r="N10" s="77" t="s">
        <v>464</v>
      </c>
    </row>
    <row r="11" spans="1:14" s="19" customFormat="1" ht="30" customHeight="1">
      <c r="A11" s="37"/>
      <c r="B11" s="28" t="s">
        <v>486</v>
      </c>
      <c r="C11" s="28"/>
      <c r="D11" s="38"/>
      <c r="E11" s="54"/>
      <c r="F11" s="31"/>
      <c r="G11" s="31"/>
      <c r="H11" s="30">
        <v>94</v>
      </c>
      <c r="I11" s="30">
        <v>47</v>
      </c>
      <c r="J11" s="30">
        <v>27</v>
      </c>
      <c r="K11" s="30">
        <v>25</v>
      </c>
      <c r="L11" s="30">
        <v>23</v>
      </c>
      <c r="M11" s="39"/>
      <c r="N11" s="65"/>
    </row>
    <row r="12" spans="1:14" s="1" customFormat="1" ht="43.2">
      <c r="A12" s="15" t="s">
        <v>471</v>
      </c>
      <c r="B12" s="16" t="s">
        <v>988</v>
      </c>
      <c r="C12" s="16" t="s">
        <v>482</v>
      </c>
      <c r="D12" s="15">
        <v>200</v>
      </c>
      <c r="E12" s="17">
        <v>300</v>
      </c>
      <c r="F12" s="17">
        <f t="shared" ref="F12:F14" si="12">E12/1000*D12</f>
        <v>60</v>
      </c>
      <c r="G12" s="14">
        <v>30</v>
      </c>
      <c r="H12" s="47">
        <f t="shared" ref="H12:H14" si="13">F12+G12+$H$4</f>
        <v>184</v>
      </c>
      <c r="I12" s="47">
        <f t="shared" ref="I12:I14" si="14">F12+G12+$I$4</f>
        <v>137</v>
      </c>
      <c r="J12" s="47">
        <f t="shared" ref="J12:J14" si="15">F12+G12+$J$4</f>
        <v>117</v>
      </c>
      <c r="K12" s="47">
        <f>F12+G12+$K$4</f>
        <v>115</v>
      </c>
      <c r="L12" s="47">
        <f>F12+G12+$L$4</f>
        <v>113</v>
      </c>
      <c r="M12" s="18" t="s">
        <v>479</v>
      </c>
      <c r="N12" s="77" t="s">
        <v>485</v>
      </c>
    </row>
    <row r="13" spans="1:14" s="1" customFormat="1" ht="43.2">
      <c r="A13" s="15" t="s">
        <v>477</v>
      </c>
      <c r="B13" s="9" t="s">
        <v>989</v>
      </c>
      <c r="C13" s="16" t="s">
        <v>483</v>
      </c>
      <c r="D13" s="8">
        <v>200</v>
      </c>
      <c r="E13" s="17">
        <v>300</v>
      </c>
      <c r="F13" s="17">
        <f t="shared" si="12"/>
        <v>60</v>
      </c>
      <c r="G13" s="14">
        <v>30</v>
      </c>
      <c r="H13" s="47">
        <f t="shared" si="13"/>
        <v>184</v>
      </c>
      <c r="I13" s="47">
        <f t="shared" si="14"/>
        <v>137</v>
      </c>
      <c r="J13" s="47">
        <f t="shared" si="15"/>
        <v>117</v>
      </c>
      <c r="K13" s="47">
        <f t="shared" ref="K13:K14" si="16">F13+G13+$K$4</f>
        <v>115</v>
      </c>
      <c r="L13" s="47">
        <f t="shared" ref="L13:L14" si="17">F13+G13+$L$4</f>
        <v>113</v>
      </c>
      <c r="M13" s="11" t="s">
        <v>480</v>
      </c>
      <c r="N13" s="77" t="s">
        <v>485</v>
      </c>
    </row>
    <row r="14" spans="1:14" s="1" customFormat="1" ht="43.2">
      <c r="A14" s="15" t="s">
        <v>478</v>
      </c>
      <c r="B14" s="9" t="s">
        <v>990</v>
      </c>
      <c r="C14" s="16" t="s">
        <v>484</v>
      </c>
      <c r="D14" s="8">
        <v>200</v>
      </c>
      <c r="E14" s="17">
        <v>300</v>
      </c>
      <c r="F14" s="17">
        <f t="shared" si="12"/>
        <v>60</v>
      </c>
      <c r="G14" s="14">
        <v>30</v>
      </c>
      <c r="H14" s="47">
        <f t="shared" si="13"/>
        <v>184</v>
      </c>
      <c r="I14" s="47">
        <f t="shared" si="14"/>
        <v>137</v>
      </c>
      <c r="J14" s="47">
        <f t="shared" si="15"/>
        <v>117</v>
      </c>
      <c r="K14" s="47">
        <f t="shared" si="16"/>
        <v>115</v>
      </c>
      <c r="L14" s="47">
        <f t="shared" si="17"/>
        <v>113</v>
      </c>
      <c r="M14" s="11" t="s">
        <v>481</v>
      </c>
      <c r="N14" s="77" t="s">
        <v>485</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rgb="FF92D050"/>
  </sheetPr>
  <dimension ref="A1:N7"/>
  <sheetViews>
    <sheetView zoomScale="90" zoomScaleNormal="90" workbookViewId="0">
      <selection activeCell="I6" sqref="I6"/>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5" t="s">
        <v>58</v>
      </c>
      <c r="C1" s="179" t="s">
        <v>1302</v>
      </c>
      <c r="D1" s="220" t="s">
        <v>1294</v>
      </c>
      <c r="E1" s="220"/>
      <c r="F1" s="220"/>
      <c r="G1" s="221" t="s">
        <v>997</v>
      </c>
      <c r="H1" s="221"/>
      <c r="I1" s="221"/>
      <c r="J1" s="221"/>
      <c r="K1" s="221"/>
      <c r="L1" s="221"/>
      <c r="M1" s="145"/>
    </row>
    <row r="2" spans="1:14" ht="30" customHeight="1">
      <c r="A2" s="222" t="s">
        <v>11</v>
      </c>
      <c r="B2" s="213" t="s">
        <v>10</v>
      </c>
      <c r="C2" s="213" t="s">
        <v>1130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1164</v>
      </c>
      <c r="C4" s="28"/>
      <c r="D4" s="38"/>
      <c r="E4" s="31"/>
      <c r="F4" s="31"/>
      <c r="G4" s="31"/>
      <c r="H4" s="30">
        <v>94</v>
      </c>
      <c r="I4" s="30">
        <v>47</v>
      </c>
      <c r="J4" s="30">
        <v>27</v>
      </c>
      <c r="K4" s="30">
        <v>25</v>
      </c>
      <c r="L4" s="30">
        <v>23</v>
      </c>
      <c r="M4" s="39"/>
      <c r="N4" s="65"/>
    </row>
    <row r="5" spans="1:14" s="151" customFormat="1" ht="86.4">
      <c r="A5" s="81" t="s">
        <v>1109</v>
      </c>
      <c r="B5" s="128" t="s">
        <v>1129</v>
      </c>
      <c r="C5" s="128" t="s">
        <v>1131</v>
      </c>
      <c r="D5" s="81">
        <v>200</v>
      </c>
      <c r="E5" s="132">
        <v>600</v>
      </c>
      <c r="F5" s="132">
        <f t="shared" ref="F5:F7" si="0">E5/1000*D5</f>
        <v>120</v>
      </c>
      <c r="G5" s="136">
        <v>30</v>
      </c>
      <c r="H5" s="133">
        <f>F5+G5+$H$4</f>
        <v>244</v>
      </c>
      <c r="I5" s="133">
        <f>F5+G5+$I$4</f>
        <v>197</v>
      </c>
      <c r="J5" s="133">
        <f>F5+G5+$J$4</f>
        <v>177</v>
      </c>
      <c r="K5" s="133">
        <f>F5+G5+$K$4</f>
        <v>175</v>
      </c>
      <c r="L5" s="133">
        <f>F5+G5+$L$4</f>
        <v>173</v>
      </c>
      <c r="M5" s="125" t="s">
        <v>1076</v>
      </c>
      <c r="N5" s="124" t="s">
        <v>1100</v>
      </c>
    </row>
    <row r="6" spans="1:14" s="151" customFormat="1" ht="86.4">
      <c r="A6" s="82" t="s">
        <v>1110</v>
      </c>
      <c r="B6" s="127" t="s">
        <v>1078</v>
      </c>
      <c r="C6" s="128" t="s">
        <v>1132</v>
      </c>
      <c r="D6" s="81">
        <v>200</v>
      </c>
      <c r="E6" s="132">
        <v>200</v>
      </c>
      <c r="F6" s="132">
        <f t="shared" si="0"/>
        <v>40</v>
      </c>
      <c r="G6" s="136">
        <v>30</v>
      </c>
      <c r="H6" s="133">
        <f t="shared" ref="H6:H7" si="1">F6+G6+$H$4</f>
        <v>164</v>
      </c>
      <c r="I6" s="133">
        <f t="shared" ref="I6:I7" si="2">F6+G6+$I$4</f>
        <v>117</v>
      </c>
      <c r="J6" s="133">
        <f t="shared" ref="J6:J7" si="3">F6+G6+$J$4</f>
        <v>97</v>
      </c>
      <c r="K6" s="133">
        <f t="shared" ref="K6:K7" si="4">F6+G6+$K$4</f>
        <v>95</v>
      </c>
      <c r="L6" s="133">
        <f t="shared" ref="L6:L7" si="5">F6+G6+$L$4</f>
        <v>93</v>
      </c>
      <c r="M6" s="123" t="s">
        <v>1077</v>
      </c>
      <c r="N6" s="124" t="s">
        <v>1100</v>
      </c>
    </row>
    <row r="7" spans="1:14" s="151" customFormat="1" ht="86.4">
      <c r="A7" s="82" t="s">
        <v>1111</v>
      </c>
      <c r="B7" s="127" t="s">
        <v>1079</v>
      </c>
      <c r="C7" s="128" t="s">
        <v>1133</v>
      </c>
      <c r="D7" s="81">
        <v>200</v>
      </c>
      <c r="E7" s="132">
        <v>102</v>
      </c>
      <c r="F7" s="131">
        <f t="shared" si="0"/>
        <v>20.399999999999999</v>
      </c>
      <c r="G7" s="136">
        <v>30</v>
      </c>
      <c r="H7" s="133">
        <f t="shared" si="1"/>
        <v>144.4</v>
      </c>
      <c r="I7" s="133">
        <f t="shared" si="2"/>
        <v>97.4</v>
      </c>
      <c r="J7" s="133">
        <f t="shared" si="3"/>
        <v>77.400000000000006</v>
      </c>
      <c r="K7" s="133">
        <f t="shared" si="4"/>
        <v>75.400000000000006</v>
      </c>
      <c r="L7" s="133">
        <f t="shared" si="5"/>
        <v>73.400000000000006</v>
      </c>
      <c r="M7" s="123" t="s">
        <v>1080</v>
      </c>
      <c r="N7" s="124" t="s">
        <v>1101</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N10"/>
  <sheetViews>
    <sheetView showGridLines="0" zoomScaleNormal="100" workbookViewId="0">
      <selection activeCell="A7" sqref="A7"/>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236</v>
      </c>
      <c r="C4" s="28"/>
      <c r="D4" s="38"/>
      <c r="E4" s="31"/>
      <c r="F4" s="31"/>
      <c r="G4" s="31"/>
      <c r="H4" s="30">
        <v>80</v>
      </c>
      <c r="I4" s="30">
        <v>40</v>
      </c>
      <c r="J4" s="30">
        <v>22</v>
      </c>
      <c r="K4" s="30">
        <v>20</v>
      </c>
      <c r="L4" s="30">
        <v>18</v>
      </c>
      <c r="M4" s="39"/>
      <c r="N4" s="65"/>
    </row>
    <row r="5" spans="1:14" s="1" customFormat="1" ht="57.6">
      <c r="A5" s="15">
        <v>390901</v>
      </c>
      <c r="B5" s="16" t="s">
        <v>224</v>
      </c>
      <c r="C5" s="16" t="s">
        <v>228</v>
      </c>
      <c r="D5" s="15">
        <v>250</v>
      </c>
      <c r="E5" s="185">
        <v>172</v>
      </c>
      <c r="F5" s="185">
        <f t="shared" ref="F5:F7" si="0">E5/1000*D5</f>
        <v>43</v>
      </c>
      <c r="G5" s="186">
        <v>30</v>
      </c>
      <c r="H5" s="187">
        <f>F5+G5+$H$4</f>
        <v>153</v>
      </c>
      <c r="I5" s="187">
        <f>F5+G5+$I$4</f>
        <v>113</v>
      </c>
      <c r="J5" s="187">
        <f>F5+G5+$J$4</f>
        <v>95</v>
      </c>
      <c r="K5" s="187">
        <f>F5+G5+$K$4</f>
        <v>93</v>
      </c>
      <c r="L5" s="187">
        <f>F5+G5+$L$4</f>
        <v>91</v>
      </c>
      <c r="M5" s="18" t="s">
        <v>227</v>
      </c>
      <c r="N5" s="74" t="s">
        <v>0</v>
      </c>
    </row>
    <row r="6" spans="1:14" s="1" customFormat="1" ht="43.2">
      <c r="A6" s="8">
        <v>390902</v>
      </c>
      <c r="B6" s="9" t="s">
        <v>225</v>
      </c>
      <c r="C6" s="16" t="s">
        <v>230</v>
      </c>
      <c r="D6" s="8">
        <v>250</v>
      </c>
      <c r="E6" s="185">
        <v>172</v>
      </c>
      <c r="F6" s="185">
        <f t="shared" si="0"/>
        <v>43</v>
      </c>
      <c r="G6" s="186">
        <v>30</v>
      </c>
      <c r="H6" s="187">
        <f t="shared" ref="H6:H9" si="1">F6+G6+$H$4</f>
        <v>153</v>
      </c>
      <c r="I6" s="187">
        <f t="shared" ref="I6:I9" si="2">F6+G6+$I$4</f>
        <v>113</v>
      </c>
      <c r="J6" s="187">
        <f t="shared" ref="J6:J9" si="3">F6+G6+$J$4</f>
        <v>95</v>
      </c>
      <c r="K6" s="187">
        <f t="shared" ref="K6:K9" si="4">F6+G6+$K$4</f>
        <v>93</v>
      </c>
      <c r="L6" s="187">
        <f t="shared" ref="L6:L9" si="5">F6+G6+$L$4</f>
        <v>91</v>
      </c>
      <c r="M6" s="11" t="s">
        <v>229</v>
      </c>
      <c r="N6" s="74" t="s">
        <v>0</v>
      </c>
    </row>
    <row r="7" spans="1:14" s="1" customFormat="1" ht="43.2">
      <c r="A7" s="8">
        <v>390903</v>
      </c>
      <c r="B7" s="9" t="s">
        <v>226</v>
      </c>
      <c r="C7" s="16" t="s">
        <v>232</v>
      </c>
      <c r="D7" s="12">
        <v>250</v>
      </c>
      <c r="E7" s="185">
        <v>172</v>
      </c>
      <c r="F7" s="188">
        <f t="shared" si="0"/>
        <v>43</v>
      </c>
      <c r="G7" s="186">
        <v>30</v>
      </c>
      <c r="H7" s="187">
        <f t="shared" si="1"/>
        <v>153</v>
      </c>
      <c r="I7" s="187">
        <f t="shared" si="2"/>
        <v>113</v>
      </c>
      <c r="J7" s="187">
        <f t="shared" si="3"/>
        <v>95</v>
      </c>
      <c r="K7" s="187">
        <f t="shared" si="4"/>
        <v>93</v>
      </c>
      <c r="L7" s="187">
        <f t="shared" si="5"/>
        <v>91</v>
      </c>
      <c r="M7" s="11" t="s">
        <v>231</v>
      </c>
      <c r="N7" s="74" t="s">
        <v>0</v>
      </c>
    </row>
    <row r="8" spans="1:14" ht="72">
      <c r="A8" s="26" t="s">
        <v>850</v>
      </c>
      <c r="B8" s="16" t="s">
        <v>257</v>
      </c>
      <c r="C8" s="16" t="s">
        <v>258</v>
      </c>
      <c r="D8" s="15">
        <v>200</v>
      </c>
      <c r="E8" s="55">
        <v>168.3</v>
      </c>
      <c r="F8" s="17">
        <f>D8/1000*E8</f>
        <v>33.660000000000004</v>
      </c>
      <c r="G8" s="136">
        <v>30</v>
      </c>
      <c r="H8" s="133">
        <f t="shared" si="1"/>
        <v>143.66</v>
      </c>
      <c r="I8" s="133">
        <f t="shared" si="2"/>
        <v>103.66</v>
      </c>
      <c r="J8" s="47">
        <f t="shared" si="3"/>
        <v>85.66</v>
      </c>
      <c r="K8" s="47">
        <f t="shared" si="4"/>
        <v>83.66</v>
      </c>
      <c r="L8" s="133">
        <f t="shared" si="5"/>
        <v>81.66</v>
      </c>
      <c r="M8" s="18" t="s">
        <v>259</v>
      </c>
      <c r="N8" s="77" t="s">
        <v>910</v>
      </c>
    </row>
    <row r="9" spans="1:14" ht="100.8">
      <c r="A9" s="26" t="s">
        <v>909</v>
      </c>
      <c r="B9" s="16" t="s">
        <v>1117</v>
      </c>
      <c r="C9" s="16" t="s">
        <v>262</v>
      </c>
      <c r="D9" s="15">
        <v>200</v>
      </c>
      <c r="E9" s="55">
        <v>182</v>
      </c>
      <c r="F9" s="17">
        <f>D9/1000*E9</f>
        <v>36.4</v>
      </c>
      <c r="G9" s="136">
        <v>30</v>
      </c>
      <c r="H9" s="133">
        <f t="shared" si="1"/>
        <v>146.4</v>
      </c>
      <c r="I9" s="133">
        <f t="shared" si="2"/>
        <v>106.4</v>
      </c>
      <c r="J9" s="47">
        <f t="shared" si="3"/>
        <v>88.4</v>
      </c>
      <c r="K9" s="47">
        <f t="shared" si="4"/>
        <v>86.4</v>
      </c>
      <c r="L9" s="133">
        <f t="shared" si="5"/>
        <v>84.4</v>
      </c>
      <c r="M9" s="18" t="s">
        <v>260</v>
      </c>
      <c r="N9" s="77" t="s">
        <v>476</v>
      </c>
    </row>
    <row r="10" spans="1:14" s="156" customFormat="1" ht="72">
      <c r="A10" s="137" t="s">
        <v>1114</v>
      </c>
      <c r="B10" s="128" t="s">
        <v>1118</v>
      </c>
      <c r="C10" s="128" t="s">
        <v>1116</v>
      </c>
      <c r="D10" s="81">
        <v>165</v>
      </c>
      <c r="E10" s="141">
        <v>100</v>
      </c>
      <c r="F10" s="132">
        <f>D10/1000*E10</f>
        <v>16.5</v>
      </c>
      <c r="G10" s="136">
        <v>42.57</v>
      </c>
      <c r="H10" s="133">
        <f t="shared" ref="H10" si="6">F10+G10+$H$4</f>
        <v>139.07</v>
      </c>
      <c r="I10" s="133">
        <f t="shared" ref="I10" si="7">F10+G10+$I$4</f>
        <v>99.07</v>
      </c>
      <c r="J10" s="133">
        <f t="shared" ref="J10" si="8">F10+G10+$J$4</f>
        <v>81.069999999999993</v>
      </c>
      <c r="K10" s="133">
        <f t="shared" ref="K10" si="9">F10+G10+$K$4</f>
        <v>79.069999999999993</v>
      </c>
      <c r="L10" s="133">
        <f t="shared" ref="L10" si="10">F10+G10+$L$4</f>
        <v>77.069999999999993</v>
      </c>
      <c r="M10" s="125" t="s">
        <v>1128</v>
      </c>
      <c r="N10" s="124" t="s">
        <v>812</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rgb="FF92D050"/>
  </sheetPr>
  <dimension ref="A1:N28"/>
  <sheetViews>
    <sheetView topLeftCell="A22" workbookViewId="0">
      <selection activeCell="J34" sqref="J34"/>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47" t="s">
        <v>58</v>
      </c>
      <c r="C1" s="179" t="s">
        <v>1302</v>
      </c>
      <c r="D1" s="220" t="s">
        <v>1294</v>
      </c>
      <c r="E1" s="220"/>
      <c r="F1" s="220"/>
      <c r="G1" s="221" t="s">
        <v>997</v>
      </c>
      <c r="H1" s="221"/>
      <c r="I1" s="221"/>
      <c r="J1" s="221"/>
      <c r="K1" s="221"/>
      <c r="L1" s="221"/>
      <c r="M1" s="147"/>
      <c r="N1" s="68"/>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 customFormat="1" ht="30" customHeight="1">
      <c r="A4" s="33"/>
      <c r="B4" s="28" t="s">
        <v>1105</v>
      </c>
      <c r="C4" s="34"/>
      <c r="D4" s="35"/>
      <c r="E4" s="36"/>
      <c r="F4" s="36"/>
      <c r="G4" s="36"/>
      <c r="H4" s="30">
        <v>80</v>
      </c>
      <c r="I4" s="30">
        <v>40</v>
      </c>
      <c r="J4" s="30">
        <v>22</v>
      </c>
      <c r="K4" s="30">
        <v>20</v>
      </c>
      <c r="L4" s="30">
        <v>18</v>
      </c>
      <c r="M4" s="32"/>
      <c r="N4" s="66"/>
    </row>
    <row r="5" spans="1:14" s="1" customFormat="1" ht="57.6">
      <c r="A5" s="81" t="s">
        <v>1233</v>
      </c>
      <c r="B5" s="128" t="s">
        <v>1214</v>
      </c>
      <c r="C5" s="128" t="s">
        <v>1220</v>
      </c>
      <c r="D5" s="134">
        <v>450</v>
      </c>
      <c r="E5" s="130">
        <v>160</v>
      </c>
      <c r="F5" s="132">
        <f t="shared" ref="F5:F9" si="0">E5/1000*D5</f>
        <v>72</v>
      </c>
      <c r="G5" s="132">
        <v>30</v>
      </c>
      <c r="H5" s="133">
        <f>F5+G5+$H$4</f>
        <v>182</v>
      </c>
      <c r="I5" s="133">
        <f>F5+G5+$I$4</f>
        <v>142</v>
      </c>
      <c r="J5" s="133">
        <f>F5+G5+$J$4</f>
        <v>124</v>
      </c>
      <c r="K5" s="133">
        <f>F5+G5+$K$4</f>
        <v>122</v>
      </c>
      <c r="L5" s="133">
        <f>F5+G5+$L$4</f>
        <v>120</v>
      </c>
      <c r="M5" s="125" t="s">
        <v>1166</v>
      </c>
      <c r="N5" s="124" t="s">
        <v>1177</v>
      </c>
    </row>
    <row r="6" spans="1:14" s="1" customFormat="1" ht="57.6">
      <c r="A6" s="81" t="s">
        <v>1234</v>
      </c>
      <c r="B6" s="128" t="s">
        <v>1221</v>
      </c>
      <c r="C6" s="128" t="s">
        <v>1224</v>
      </c>
      <c r="D6" s="134">
        <v>450</v>
      </c>
      <c r="E6" s="130">
        <v>160</v>
      </c>
      <c r="F6" s="132">
        <f t="shared" ref="F6" si="1">E6/1000*D6</f>
        <v>72</v>
      </c>
      <c r="G6" s="132">
        <v>30</v>
      </c>
      <c r="H6" s="133">
        <f>F6+G6+$H$4</f>
        <v>182</v>
      </c>
      <c r="I6" s="133">
        <f>F6+G6+$I$4</f>
        <v>142</v>
      </c>
      <c r="J6" s="133">
        <f>F6+G6+$J$4</f>
        <v>124</v>
      </c>
      <c r="K6" s="133">
        <f>F6+G6+$K$4</f>
        <v>122</v>
      </c>
      <c r="L6" s="133">
        <f>F6+G6+$L$4</f>
        <v>120</v>
      </c>
      <c r="M6" s="125" t="s">
        <v>1166</v>
      </c>
      <c r="N6" s="124" t="s">
        <v>1177</v>
      </c>
    </row>
    <row r="7" spans="1:14" s="1" customFormat="1" ht="57.6">
      <c r="A7" s="81" t="s">
        <v>1235</v>
      </c>
      <c r="B7" s="128" t="s">
        <v>1215</v>
      </c>
      <c r="C7" s="128" t="s">
        <v>1218</v>
      </c>
      <c r="D7" s="134">
        <v>450</v>
      </c>
      <c r="E7" s="131">
        <v>164</v>
      </c>
      <c r="F7" s="132">
        <f t="shared" si="0"/>
        <v>73.8</v>
      </c>
      <c r="G7" s="132">
        <v>30</v>
      </c>
      <c r="H7" s="133">
        <f t="shared" ref="H7" si="2">F7+G7+$H$4</f>
        <v>183.8</v>
      </c>
      <c r="I7" s="133">
        <f t="shared" ref="I7" si="3">F7+G7+$I$4</f>
        <v>143.80000000000001</v>
      </c>
      <c r="J7" s="133">
        <f t="shared" ref="J7" si="4">F7+G7+$J$4</f>
        <v>125.8</v>
      </c>
      <c r="K7" s="133">
        <f t="shared" ref="K7" si="5">F7+G7+$K$4</f>
        <v>123.8</v>
      </c>
      <c r="L7" s="133">
        <f t="shared" ref="L7" si="6">F7+G7+$L$4</f>
        <v>121.8</v>
      </c>
      <c r="M7" s="125" t="s">
        <v>1213</v>
      </c>
      <c r="N7" s="124" t="s">
        <v>1177</v>
      </c>
    </row>
    <row r="8" spans="1:14" s="1" customFormat="1" ht="72">
      <c r="A8" s="81" t="s">
        <v>1236</v>
      </c>
      <c r="B8" s="128" t="s">
        <v>1217</v>
      </c>
      <c r="C8" s="128" t="s">
        <v>1219</v>
      </c>
      <c r="D8" s="134">
        <v>450</v>
      </c>
      <c r="E8" s="131">
        <v>164</v>
      </c>
      <c r="F8" s="132">
        <f t="shared" ref="F8" si="7">E8/1000*D8</f>
        <v>73.8</v>
      </c>
      <c r="G8" s="132">
        <v>30</v>
      </c>
      <c r="H8" s="133">
        <f t="shared" ref="H8" si="8">F8+G8+$H$4</f>
        <v>183.8</v>
      </c>
      <c r="I8" s="133">
        <f t="shared" ref="I8" si="9">F8+G8+$I$4</f>
        <v>143.80000000000001</v>
      </c>
      <c r="J8" s="133">
        <f t="shared" ref="J8" si="10">F8+G8+$J$4</f>
        <v>125.8</v>
      </c>
      <c r="K8" s="133">
        <f t="shared" ref="K8" si="11">F8+G8+$K$4</f>
        <v>123.8</v>
      </c>
      <c r="L8" s="133">
        <f t="shared" ref="L8" si="12">F8+G8+$L$4</f>
        <v>121.8</v>
      </c>
      <c r="M8" s="125" t="s">
        <v>1213</v>
      </c>
      <c r="N8" s="124" t="s">
        <v>1177</v>
      </c>
    </row>
    <row r="9" spans="1:14" s="1" customFormat="1" ht="57.6" customHeight="1">
      <c r="A9" s="81" t="s">
        <v>1237</v>
      </c>
      <c r="B9" s="128" t="s">
        <v>1216</v>
      </c>
      <c r="C9" s="128" t="s">
        <v>1222</v>
      </c>
      <c r="D9" s="134">
        <v>450</v>
      </c>
      <c r="E9" s="130">
        <v>260</v>
      </c>
      <c r="F9" s="132">
        <f t="shared" si="0"/>
        <v>117</v>
      </c>
      <c r="G9" s="132">
        <v>30</v>
      </c>
      <c r="H9" s="133">
        <f t="shared" ref="H9" si="13">F9+G9+$H$4</f>
        <v>227</v>
      </c>
      <c r="I9" s="133">
        <f t="shared" ref="I9" si="14">F9+G9+$I$4</f>
        <v>187</v>
      </c>
      <c r="J9" s="133">
        <f t="shared" ref="J9" si="15">F9+G9+$J$4</f>
        <v>169</v>
      </c>
      <c r="K9" s="133">
        <f t="shared" ref="K9" si="16">F9+G9+$K$4</f>
        <v>167</v>
      </c>
      <c r="L9" s="133">
        <f t="shared" ref="L9" si="17">F9+G9+$L$4</f>
        <v>165</v>
      </c>
      <c r="M9" s="125" t="s">
        <v>1206</v>
      </c>
      <c r="N9" s="124" t="s">
        <v>1177</v>
      </c>
    </row>
    <row r="10" spans="1:14" s="1" customFormat="1" ht="72">
      <c r="A10" s="81" t="s">
        <v>1238</v>
      </c>
      <c r="B10" s="128" t="s">
        <v>1223</v>
      </c>
      <c r="C10" s="128" t="s">
        <v>1225</v>
      </c>
      <c r="D10" s="134">
        <v>450</v>
      </c>
      <c r="E10" s="130">
        <v>260</v>
      </c>
      <c r="F10" s="132">
        <f t="shared" ref="F10" si="18">E10/1000*D10</f>
        <v>117</v>
      </c>
      <c r="G10" s="132">
        <v>30</v>
      </c>
      <c r="H10" s="133">
        <f t="shared" ref="H10" si="19">F10+G10+$H$4</f>
        <v>227</v>
      </c>
      <c r="I10" s="133">
        <f t="shared" ref="I10" si="20">F10+G10+$I$4</f>
        <v>187</v>
      </c>
      <c r="J10" s="133">
        <f t="shared" ref="J10" si="21">F10+G10+$J$4</f>
        <v>169</v>
      </c>
      <c r="K10" s="133">
        <f t="shared" ref="K10" si="22">F10+G10+$K$4</f>
        <v>167</v>
      </c>
      <c r="L10" s="133">
        <f t="shared" ref="L10" si="23">F10+G10+$L$4</f>
        <v>165</v>
      </c>
      <c r="M10" s="125" t="s">
        <v>1206</v>
      </c>
      <c r="N10" s="124" t="s">
        <v>1177</v>
      </c>
    </row>
    <row r="11" spans="1:14" s="1" customFormat="1" ht="57.6">
      <c r="A11" s="81" t="s">
        <v>1239</v>
      </c>
      <c r="B11" s="128" t="s">
        <v>1181</v>
      </c>
      <c r="C11" s="128" t="s">
        <v>1226</v>
      </c>
      <c r="D11" s="134">
        <v>50</v>
      </c>
      <c r="E11" s="130">
        <v>910</v>
      </c>
      <c r="F11" s="132">
        <f t="shared" ref="F11" si="24">E11/1000*D11</f>
        <v>45.5</v>
      </c>
      <c r="G11" s="132">
        <v>36</v>
      </c>
      <c r="H11" s="133">
        <f t="shared" ref="H11:H16" si="25">F11+G11+$H$4</f>
        <v>161.5</v>
      </c>
      <c r="I11" s="133">
        <f t="shared" ref="I11:I16" si="26">F11+G11+$I$4</f>
        <v>121.5</v>
      </c>
      <c r="J11" s="133">
        <f t="shared" ref="J11:J16" si="27">F11+G11+$J$4</f>
        <v>103.5</v>
      </c>
      <c r="K11" s="133">
        <f t="shared" ref="K11:K16" si="28">F11+G11+$K$4</f>
        <v>101.5</v>
      </c>
      <c r="L11" s="133">
        <f t="shared" ref="L11:L16" si="29">F11+G11+$L$4</f>
        <v>99.5</v>
      </c>
      <c r="M11" s="125" t="s">
        <v>752</v>
      </c>
      <c r="N11" s="124" t="s">
        <v>1175</v>
      </c>
    </row>
    <row r="12" spans="1:14" s="1" customFormat="1" ht="72">
      <c r="A12" s="81" t="s">
        <v>1240</v>
      </c>
      <c r="B12" s="128" t="s">
        <v>1227</v>
      </c>
      <c r="C12" s="128" t="s">
        <v>1230</v>
      </c>
      <c r="D12" s="134">
        <v>50</v>
      </c>
      <c r="E12" s="130">
        <v>932</v>
      </c>
      <c r="F12" s="132">
        <f t="shared" ref="F12" si="30">E12/1000*D12</f>
        <v>46.6</v>
      </c>
      <c r="G12" s="132">
        <v>36</v>
      </c>
      <c r="H12" s="133">
        <f t="shared" si="25"/>
        <v>162.6</v>
      </c>
      <c r="I12" s="133">
        <f t="shared" si="26"/>
        <v>122.6</v>
      </c>
      <c r="J12" s="133">
        <f t="shared" si="27"/>
        <v>104.6</v>
      </c>
      <c r="K12" s="133">
        <f t="shared" si="28"/>
        <v>102.6</v>
      </c>
      <c r="L12" s="133">
        <f t="shared" si="29"/>
        <v>100.6</v>
      </c>
      <c r="M12" s="125" t="s">
        <v>752</v>
      </c>
      <c r="N12" s="124" t="s">
        <v>1175</v>
      </c>
    </row>
    <row r="13" spans="1:14" s="1" customFormat="1" ht="57.6">
      <c r="A13" s="81" t="s">
        <v>1241</v>
      </c>
      <c r="B13" s="128" t="s">
        <v>1198</v>
      </c>
      <c r="C13" s="128" t="s">
        <v>1228</v>
      </c>
      <c r="D13" s="134">
        <v>200</v>
      </c>
      <c r="E13" s="131">
        <v>246</v>
      </c>
      <c r="F13" s="132">
        <f t="shared" ref="F13" si="31">E13/1000*D13</f>
        <v>49.2</v>
      </c>
      <c r="G13" s="132">
        <v>30</v>
      </c>
      <c r="H13" s="133">
        <f t="shared" si="25"/>
        <v>159.19999999999999</v>
      </c>
      <c r="I13" s="133">
        <f t="shared" si="26"/>
        <v>119.2</v>
      </c>
      <c r="J13" s="133">
        <f t="shared" si="27"/>
        <v>101.2</v>
      </c>
      <c r="K13" s="133">
        <f t="shared" si="28"/>
        <v>99.2</v>
      </c>
      <c r="L13" s="133">
        <f t="shared" si="29"/>
        <v>97.2</v>
      </c>
      <c r="M13" s="125" t="s">
        <v>1176</v>
      </c>
      <c r="N13" s="124" t="s">
        <v>1178</v>
      </c>
    </row>
    <row r="14" spans="1:14" s="1" customFormat="1" ht="57.6">
      <c r="A14" s="81" t="s">
        <v>1242</v>
      </c>
      <c r="B14" s="128" t="s">
        <v>1229</v>
      </c>
      <c r="C14" s="128" t="s">
        <v>1231</v>
      </c>
      <c r="D14" s="134">
        <v>200</v>
      </c>
      <c r="E14" s="131">
        <v>246</v>
      </c>
      <c r="F14" s="132">
        <f t="shared" ref="F14" si="32">E14/1000*D14</f>
        <v>49.2</v>
      </c>
      <c r="G14" s="132">
        <v>30</v>
      </c>
      <c r="H14" s="133">
        <f t="shared" si="25"/>
        <v>159.19999999999999</v>
      </c>
      <c r="I14" s="133">
        <f t="shared" si="26"/>
        <v>119.2</v>
      </c>
      <c r="J14" s="133">
        <f t="shared" si="27"/>
        <v>101.2</v>
      </c>
      <c r="K14" s="133">
        <f t="shared" si="28"/>
        <v>99.2</v>
      </c>
      <c r="L14" s="133">
        <f t="shared" si="29"/>
        <v>97.2</v>
      </c>
      <c r="M14" s="125" t="s">
        <v>1176</v>
      </c>
      <c r="N14" s="124" t="s">
        <v>1178</v>
      </c>
    </row>
    <row r="15" spans="1:14" s="1" customFormat="1" ht="57.6">
      <c r="A15" s="81" t="s">
        <v>1243</v>
      </c>
      <c r="B15" s="128" t="s">
        <v>1199</v>
      </c>
      <c r="C15" s="128" t="s">
        <v>1200</v>
      </c>
      <c r="D15" s="134">
        <v>450</v>
      </c>
      <c r="E15" s="130">
        <v>300</v>
      </c>
      <c r="F15" s="132">
        <f>E15/1000*D15</f>
        <v>135</v>
      </c>
      <c r="G15" s="132">
        <v>30</v>
      </c>
      <c r="H15" s="133">
        <f t="shared" si="25"/>
        <v>245</v>
      </c>
      <c r="I15" s="133">
        <f t="shared" si="26"/>
        <v>205</v>
      </c>
      <c r="J15" s="133">
        <f t="shared" si="27"/>
        <v>187</v>
      </c>
      <c r="K15" s="133">
        <f t="shared" si="28"/>
        <v>185</v>
      </c>
      <c r="L15" s="133">
        <f t="shared" si="29"/>
        <v>183</v>
      </c>
      <c r="M15" s="125" t="s">
        <v>1232</v>
      </c>
      <c r="N15" s="124" t="s">
        <v>1177</v>
      </c>
    </row>
    <row r="16" spans="1:14" s="1" customFormat="1" ht="57.6">
      <c r="A16" s="81" t="s">
        <v>1244</v>
      </c>
      <c r="B16" s="128" t="s">
        <v>1212</v>
      </c>
      <c r="C16" s="128" t="s">
        <v>1200</v>
      </c>
      <c r="D16" s="134">
        <v>450</v>
      </c>
      <c r="E16" s="130">
        <v>300</v>
      </c>
      <c r="F16" s="132">
        <f>E16/1000*D16</f>
        <v>135</v>
      </c>
      <c r="G16" s="132">
        <v>30</v>
      </c>
      <c r="H16" s="133">
        <f t="shared" si="25"/>
        <v>245</v>
      </c>
      <c r="I16" s="133">
        <f t="shared" si="26"/>
        <v>205</v>
      </c>
      <c r="J16" s="133">
        <f t="shared" si="27"/>
        <v>187</v>
      </c>
      <c r="K16" s="133">
        <f t="shared" si="28"/>
        <v>185</v>
      </c>
      <c r="L16" s="133">
        <f t="shared" si="29"/>
        <v>183</v>
      </c>
      <c r="M16" s="125" t="s">
        <v>1232</v>
      </c>
      <c r="N16" s="124" t="s">
        <v>1177</v>
      </c>
    </row>
    <row r="17" spans="1:14" s="1" customFormat="1" ht="30" customHeight="1">
      <c r="A17" s="33"/>
      <c r="B17" s="28"/>
      <c r="C17" s="34"/>
      <c r="D17" s="35"/>
      <c r="E17" s="36"/>
      <c r="F17" s="36"/>
      <c r="G17" s="36"/>
      <c r="H17" s="30">
        <v>94</v>
      </c>
      <c r="I17" s="30">
        <v>47</v>
      </c>
      <c r="J17" s="30">
        <v>27</v>
      </c>
      <c r="K17" s="30">
        <v>25</v>
      </c>
      <c r="L17" s="30">
        <v>23</v>
      </c>
      <c r="M17" s="32"/>
      <c r="N17" s="66"/>
    </row>
    <row r="18" spans="1:14" s="151" customFormat="1" ht="86.4">
      <c r="A18" s="81" t="s">
        <v>1245</v>
      </c>
      <c r="B18" s="128" t="s">
        <v>1194</v>
      </c>
      <c r="C18" s="128" t="s">
        <v>1195</v>
      </c>
      <c r="D18" s="134">
        <v>200</v>
      </c>
      <c r="E18" s="130">
        <v>220</v>
      </c>
      <c r="F18" s="132">
        <f>E18/1000*D18</f>
        <v>44</v>
      </c>
      <c r="G18" s="132">
        <v>30</v>
      </c>
      <c r="H18" s="133">
        <f>F18+G18+$H$17</f>
        <v>168</v>
      </c>
      <c r="I18" s="133">
        <f>F18+G18+$I$17</f>
        <v>121</v>
      </c>
      <c r="J18" s="133">
        <f>F18+G18+$J$17</f>
        <v>101</v>
      </c>
      <c r="K18" s="133">
        <f>F18+G18+$K$17</f>
        <v>99</v>
      </c>
      <c r="L18" s="133">
        <f>F18+G18+$L$17</f>
        <v>97</v>
      </c>
      <c r="M18" s="125" t="s">
        <v>1197</v>
      </c>
      <c r="N18" s="124" t="s">
        <v>1179</v>
      </c>
    </row>
    <row r="19" spans="1:14" s="151" customFormat="1" ht="86.4">
      <c r="A19" s="81" t="s">
        <v>1246</v>
      </c>
      <c r="B19" s="128" t="s">
        <v>1211</v>
      </c>
      <c r="C19" s="128" t="s">
        <v>1195</v>
      </c>
      <c r="D19" s="134">
        <v>200</v>
      </c>
      <c r="E19" s="130">
        <v>220</v>
      </c>
      <c r="F19" s="132">
        <f>E19/1000*D19</f>
        <v>44</v>
      </c>
      <c r="G19" s="132">
        <v>30</v>
      </c>
      <c r="H19" s="133">
        <f>F19+G19+$H$17</f>
        <v>168</v>
      </c>
      <c r="I19" s="133">
        <f>F19+G19+$I$17</f>
        <v>121</v>
      </c>
      <c r="J19" s="133">
        <f>F19+G19+$J$17</f>
        <v>101</v>
      </c>
      <c r="K19" s="133">
        <f>F19+G19+$K$17</f>
        <v>99</v>
      </c>
      <c r="L19" s="133">
        <f>F19+G19+$L$17</f>
        <v>97</v>
      </c>
      <c r="M19" s="125" t="s">
        <v>1197</v>
      </c>
      <c r="N19" s="124" t="s">
        <v>1179</v>
      </c>
    </row>
    <row r="20" spans="1:14" s="1" customFormat="1" ht="30" customHeight="1">
      <c r="A20" s="33"/>
      <c r="B20" s="28"/>
      <c r="C20" s="34"/>
      <c r="D20" s="35"/>
      <c r="E20" s="36"/>
      <c r="F20" s="36"/>
      <c r="G20" s="36"/>
      <c r="H20" s="30">
        <v>120</v>
      </c>
      <c r="I20" s="30">
        <v>60</v>
      </c>
      <c r="J20" s="30">
        <v>35</v>
      </c>
      <c r="K20" s="30">
        <v>33</v>
      </c>
      <c r="L20" s="30">
        <v>31</v>
      </c>
      <c r="M20" s="32"/>
      <c r="N20" s="66"/>
    </row>
    <row r="21" spans="1:14" s="151" customFormat="1" ht="86.4">
      <c r="A21" s="81" t="s">
        <v>1247</v>
      </c>
      <c r="B21" s="128" t="s">
        <v>1180</v>
      </c>
      <c r="C21" s="128" t="s">
        <v>1202</v>
      </c>
      <c r="D21" s="134">
        <v>30</v>
      </c>
      <c r="E21" s="130">
        <v>2120</v>
      </c>
      <c r="F21" s="132">
        <f t="shared" ref="F21:F23" si="33">E21/1000*D21</f>
        <v>63.6</v>
      </c>
      <c r="G21" s="132">
        <v>50</v>
      </c>
      <c r="H21" s="133">
        <f>F21+G21+$H$20</f>
        <v>233.6</v>
      </c>
      <c r="I21" s="133">
        <f>F21+G21+$I$20</f>
        <v>173.6</v>
      </c>
      <c r="J21" s="133">
        <f>F21+G21+$J$4</f>
        <v>135.6</v>
      </c>
      <c r="K21" s="133">
        <f>F21+G21+$K$20</f>
        <v>146.6</v>
      </c>
      <c r="L21" s="133">
        <f>F21+G21+$L$20</f>
        <v>144.6</v>
      </c>
      <c r="M21" s="125" t="s">
        <v>1189</v>
      </c>
      <c r="N21" s="124" t="s">
        <v>1203</v>
      </c>
    </row>
    <row r="22" spans="1:14" s="151" customFormat="1" ht="86.4">
      <c r="A22" s="81" t="s">
        <v>1248</v>
      </c>
      <c r="B22" s="128" t="s">
        <v>1207</v>
      </c>
      <c r="C22" s="128" t="s">
        <v>1202</v>
      </c>
      <c r="D22" s="134">
        <v>30</v>
      </c>
      <c r="E22" s="130">
        <v>2120</v>
      </c>
      <c r="F22" s="132">
        <f t="shared" ref="F22" si="34">E22/1000*D22</f>
        <v>63.6</v>
      </c>
      <c r="G22" s="132">
        <v>50</v>
      </c>
      <c r="H22" s="133">
        <f>F22+G22+$H$20</f>
        <v>233.6</v>
      </c>
      <c r="I22" s="133">
        <f>F22+G22+$I$20</f>
        <v>173.6</v>
      </c>
      <c r="J22" s="133">
        <f>F22+G22+$J$4</f>
        <v>135.6</v>
      </c>
      <c r="K22" s="133">
        <f>F22+G22+$K$20</f>
        <v>146.6</v>
      </c>
      <c r="L22" s="133">
        <f>F22+G22+$L$20</f>
        <v>144.6</v>
      </c>
      <c r="M22" s="125" t="s">
        <v>1189</v>
      </c>
      <c r="N22" s="124" t="s">
        <v>1203</v>
      </c>
    </row>
    <row r="23" spans="1:14" s="1" customFormat="1" ht="86.4">
      <c r="A23" s="81" t="s">
        <v>1249</v>
      </c>
      <c r="B23" s="128" t="s">
        <v>1196</v>
      </c>
      <c r="C23" s="128" t="s">
        <v>1201</v>
      </c>
      <c r="D23" s="134">
        <v>30</v>
      </c>
      <c r="E23" s="131">
        <v>2556</v>
      </c>
      <c r="F23" s="132">
        <f t="shared" si="33"/>
        <v>76.680000000000007</v>
      </c>
      <c r="G23" s="132">
        <v>50</v>
      </c>
      <c r="H23" s="133">
        <f t="shared" ref="H23:H27" si="35">F23+G23+$H$20</f>
        <v>246.68</v>
      </c>
      <c r="I23" s="133">
        <f t="shared" ref="I23:I27" si="36">F23+G23+$I$20</f>
        <v>186.68</v>
      </c>
      <c r="J23" s="133">
        <f t="shared" ref="J23:J27" si="37">F23+G23+$J$4</f>
        <v>148.68</v>
      </c>
      <c r="K23" s="133">
        <f t="shared" ref="K23:K27" si="38">F23+G23+$K$20</f>
        <v>159.68</v>
      </c>
      <c r="L23" s="133">
        <f t="shared" ref="L23:L27" si="39">F23+G23+$L$20</f>
        <v>157.68</v>
      </c>
      <c r="M23" s="125" t="s">
        <v>1188</v>
      </c>
      <c r="N23" s="124" t="s">
        <v>1203</v>
      </c>
    </row>
    <row r="24" spans="1:14" s="1" customFormat="1" ht="86.4">
      <c r="A24" s="81" t="s">
        <v>1250</v>
      </c>
      <c r="B24" s="128" t="s">
        <v>1208</v>
      </c>
      <c r="C24" s="128" t="s">
        <v>1201</v>
      </c>
      <c r="D24" s="134">
        <v>30</v>
      </c>
      <c r="E24" s="131">
        <v>2556</v>
      </c>
      <c r="F24" s="132">
        <f t="shared" ref="F24" si="40">E24/1000*D24</f>
        <v>76.680000000000007</v>
      </c>
      <c r="G24" s="132">
        <v>50</v>
      </c>
      <c r="H24" s="133">
        <f t="shared" ref="H24" si="41">F24+G24+$H$20</f>
        <v>246.68</v>
      </c>
      <c r="I24" s="133">
        <f t="shared" ref="I24" si="42">F24+G24+$I$20</f>
        <v>186.68</v>
      </c>
      <c r="J24" s="133">
        <f t="shared" ref="J24" si="43">F24+G24+$J$4</f>
        <v>148.68</v>
      </c>
      <c r="K24" s="133">
        <f t="shared" ref="K24" si="44">F24+G24+$K$20</f>
        <v>159.68</v>
      </c>
      <c r="L24" s="133">
        <f t="shared" ref="L24" si="45">F24+G24+$L$20</f>
        <v>157.68</v>
      </c>
      <c r="M24" s="125" t="s">
        <v>1188</v>
      </c>
      <c r="N24" s="124" t="s">
        <v>1203</v>
      </c>
    </row>
    <row r="25" spans="1:14" s="1" customFormat="1" ht="72">
      <c r="A25" s="81" t="s">
        <v>1251</v>
      </c>
      <c r="B25" s="128" t="s">
        <v>1193</v>
      </c>
      <c r="C25" s="128" t="s">
        <v>1204</v>
      </c>
      <c r="D25" s="134">
        <v>100</v>
      </c>
      <c r="E25" s="130">
        <v>1376</v>
      </c>
      <c r="F25" s="132">
        <f t="shared" ref="F25:F27" si="46">E25/1000*D25</f>
        <v>137.6</v>
      </c>
      <c r="G25" s="132">
        <v>37.049999999999997</v>
      </c>
      <c r="H25" s="133">
        <f t="shared" si="35"/>
        <v>294.64999999999998</v>
      </c>
      <c r="I25" s="133">
        <f t="shared" si="36"/>
        <v>234.64999999999998</v>
      </c>
      <c r="J25" s="133">
        <f t="shared" si="37"/>
        <v>196.64999999999998</v>
      </c>
      <c r="K25" s="133">
        <f t="shared" si="38"/>
        <v>207.64999999999998</v>
      </c>
      <c r="L25" s="133">
        <f t="shared" si="39"/>
        <v>205.64999999999998</v>
      </c>
      <c r="M25" s="125" t="s">
        <v>1174</v>
      </c>
      <c r="N25" s="124" t="s">
        <v>1168</v>
      </c>
    </row>
    <row r="26" spans="1:14" s="1" customFormat="1" ht="72">
      <c r="A26" s="81" t="s">
        <v>1252</v>
      </c>
      <c r="B26" s="128" t="s">
        <v>1209</v>
      </c>
      <c r="C26" s="128" t="s">
        <v>1204</v>
      </c>
      <c r="D26" s="134">
        <v>100</v>
      </c>
      <c r="E26" s="130">
        <v>1376</v>
      </c>
      <c r="F26" s="132">
        <f t="shared" ref="F26" si="47">E26/1000*D26</f>
        <v>137.6</v>
      </c>
      <c r="G26" s="132">
        <v>37.049999999999997</v>
      </c>
      <c r="H26" s="133">
        <f t="shared" ref="H26" si="48">F26+G26+$H$20</f>
        <v>294.64999999999998</v>
      </c>
      <c r="I26" s="133">
        <f t="shared" ref="I26" si="49">F26+G26+$I$20</f>
        <v>234.64999999999998</v>
      </c>
      <c r="J26" s="133">
        <f t="shared" ref="J26" si="50">F26+G26+$J$4</f>
        <v>196.64999999999998</v>
      </c>
      <c r="K26" s="133">
        <f t="shared" ref="K26" si="51">F26+G26+$K$20</f>
        <v>207.64999999999998</v>
      </c>
      <c r="L26" s="133">
        <f t="shared" ref="L26" si="52">F26+G26+$L$20</f>
        <v>205.64999999999998</v>
      </c>
      <c r="M26" s="125" t="s">
        <v>1174</v>
      </c>
      <c r="N26" s="124" t="s">
        <v>1168</v>
      </c>
    </row>
    <row r="27" spans="1:14" s="1" customFormat="1" ht="57.6">
      <c r="A27" s="81" t="s">
        <v>1253</v>
      </c>
      <c r="B27" s="128" t="s">
        <v>1182</v>
      </c>
      <c r="C27" s="128" t="s">
        <v>1205</v>
      </c>
      <c r="D27" s="134">
        <v>100</v>
      </c>
      <c r="E27" s="131">
        <v>1236</v>
      </c>
      <c r="F27" s="132">
        <f t="shared" si="46"/>
        <v>123.6</v>
      </c>
      <c r="G27" s="132">
        <v>37.049999999999997</v>
      </c>
      <c r="H27" s="133">
        <f t="shared" si="35"/>
        <v>280.64999999999998</v>
      </c>
      <c r="I27" s="133">
        <f t="shared" si="36"/>
        <v>220.64999999999998</v>
      </c>
      <c r="J27" s="133">
        <f t="shared" si="37"/>
        <v>182.64999999999998</v>
      </c>
      <c r="K27" s="133">
        <f t="shared" si="38"/>
        <v>193.64999999999998</v>
      </c>
      <c r="L27" s="133">
        <f t="shared" si="39"/>
        <v>191.64999999999998</v>
      </c>
      <c r="M27" s="125" t="s">
        <v>1167</v>
      </c>
      <c r="N27" s="124" t="s">
        <v>1168</v>
      </c>
    </row>
    <row r="28" spans="1:14" s="1" customFormat="1" ht="57.6">
      <c r="A28" s="81" t="s">
        <v>1254</v>
      </c>
      <c r="B28" s="128" t="s">
        <v>1210</v>
      </c>
      <c r="C28" s="128" t="s">
        <v>1205</v>
      </c>
      <c r="D28" s="134">
        <v>100</v>
      </c>
      <c r="E28" s="131">
        <v>1236</v>
      </c>
      <c r="F28" s="132">
        <f t="shared" ref="F28" si="53">E28/1000*D28</f>
        <v>123.6</v>
      </c>
      <c r="G28" s="132">
        <v>37.049999999999997</v>
      </c>
      <c r="H28" s="133">
        <f t="shared" ref="H28" si="54">F28+G28+$H$20</f>
        <v>280.64999999999998</v>
      </c>
      <c r="I28" s="133">
        <f t="shared" ref="I28" si="55">F28+G28+$I$20</f>
        <v>220.64999999999998</v>
      </c>
      <c r="J28" s="133">
        <f t="shared" ref="J28" si="56">F28+G28+$J$4</f>
        <v>182.64999999999998</v>
      </c>
      <c r="K28" s="133">
        <f t="shared" ref="K28" si="57">F28+G28+$K$20</f>
        <v>193.64999999999998</v>
      </c>
      <c r="L28" s="133">
        <f t="shared" ref="L28" si="58">F28+G28+$L$20</f>
        <v>191.64999999999998</v>
      </c>
      <c r="M28" s="125" t="s">
        <v>1167</v>
      </c>
      <c r="N28" s="124" t="s">
        <v>1168</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topLeftCell="A4" zoomScaleNormal="100" workbookViewId="0">
      <selection activeCell="L14" sqref="L14"/>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289</v>
      </c>
      <c r="C4" s="28"/>
      <c r="D4" s="38"/>
      <c r="E4" s="31"/>
      <c r="F4" s="31"/>
      <c r="G4" s="31"/>
      <c r="H4" s="30">
        <v>94</v>
      </c>
      <c r="I4" s="30">
        <v>47</v>
      </c>
      <c r="J4" s="30">
        <v>27</v>
      </c>
      <c r="K4" s="30">
        <v>25</v>
      </c>
      <c r="L4" s="30">
        <v>23</v>
      </c>
      <c r="M4" s="39"/>
      <c r="N4" s="65"/>
    </row>
    <row r="5" spans="1:14" s="1" customFormat="1" ht="43.2">
      <c r="A5" s="15" t="s">
        <v>248</v>
      </c>
      <c r="B5" s="16" t="s">
        <v>252</v>
      </c>
      <c r="C5" s="16" t="s">
        <v>255</v>
      </c>
      <c r="D5" s="15">
        <v>50</v>
      </c>
      <c r="E5" s="17">
        <v>263.7</v>
      </c>
      <c r="F5" s="17">
        <f t="shared" ref="F5:F8" si="0">E5/1000*D5</f>
        <v>13.184999999999999</v>
      </c>
      <c r="G5" s="14">
        <v>11.13</v>
      </c>
      <c r="H5" s="47">
        <f>F5+G5+$H$4</f>
        <v>118.315</v>
      </c>
      <c r="I5" s="47">
        <f>F5+G5+$I$4</f>
        <v>71.314999999999998</v>
      </c>
      <c r="J5" s="47">
        <f>F5+G5+$J$4</f>
        <v>51.314999999999998</v>
      </c>
      <c r="K5" s="47">
        <f>F5+G5+$K$4</f>
        <v>49.314999999999998</v>
      </c>
      <c r="L5" s="47">
        <f>F5+G5+$L$4</f>
        <v>47.314999999999998</v>
      </c>
      <c r="M5" s="18" t="s">
        <v>254</v>
      </c>
      <c r="N5" s="74" t="s">
        <v>0</v>
      </c>
    </row>
    <row r="6" spans="1:14" s="1" customFormat="1" ht="43.2">
      <c r="A6" s="8" t="s">
        <v>249</v>
      </c>
      <c r="B6" s="9" t="s">
        <v>252</v>
      </c>
      <c r="C6" s="16" t="s">
        <v>255</v>
      </c>
      <c r="D6" s="8">
        <v>200</v>
      </c>
      <c r="E6" s="17">
        <v>263.7</v>
      </c>
      <c r="F6" s="17">
        <f t="shared" si="0"/>
        <v>52.739999999999995</v>
      </c>
      <c r="G6" s="14">
        <v>14.01</v>
      </c>
      <c r="H6" s="47">
        <f>F6+G6+$H$4</f>
        <v>160.75</v>
      </c>
      <c r="I6" s="47">
        <f>F6+G6+$I$4</f>
        <v>113.75</v>
      </c>
      <c r="J6" s="47">
        <f>F6+G6+$J$4</f>
        <v>93.75</v>
      </c>
      <c r="K6" s="47">
        <f t="shared" ref="K6:K7" si="1">F6+G6+$K$4</f>
        <v>91.75</v>
      </c>
      <c r="L6" s="47">
        <f t="shared" ref="L6:L7" si="2">F6+G6+$L$4</f>
        <v>89.75</v>
      </c>
      <c r="M6" s="18" t="s">
        <v>254</v>
      </c>
      <c r="N6" s="74" t="s">
        <v>0</v>
      </c>
    </row>
    <row r="7" spans="1:14" s="1" customFormat="1" ht="43.2">
      <c r="A7" s="15" t="s">
        <v>250</v>
      </c>
      <c r="B7" s="16" t="s">
        <v>252</v>
      </c>
      <c r="C7" s="16" t="s">
        <v>255</v>
      </c>
      <c r="D7" s="25">
        <v>250</v>
      </c>
      <c r="E7" s="17">
        <v>263.7</v>
      </c>
      <c r="F7" s="17">
        <f t="shared" si="0"/>
        <v>65.924999999999997</v>
      </c>
      <c r="G7" s="17">
        <v>23.07</v>
      </c>
      <c r="H7" s="47">
        <f>F7+G7+$H$4</f>
        <v>182.995</v>
      </c>
      <c r="I7" s="47">
        <f>F7+G7+$I$4</f>
        <v>135.995</v>
      </c>
      <c r="J7" s="47">
        <f>F7+G7+$J$4</f>
        <v>115.995</v>
      </c>
      <c r="K7" s="47">
        <f t="shared" si="1"/>
        <v>113.995</v>
      </c>
      <c r="L7" s="47">
        <f t="shared" si="2"/>
        <v>111.995</v>
      </c>
      <c r="M7" s="18" t="s">
        <v>254</v>
      </c>
      <c r="N7" s="74" t="s">
        <v>0</v>
      </c>
    </row>
    <row r="8" spans="1:14" s="1" customFormat="1" ht="43.2">
      <c r="A8" s="8" t="s">
        <v>251</v>
      </c>
      <c r="B8" s="9" t="s">
        <v>253</v>
      </c>
      <c r="C8" s="16" t="s">
        <v>255</v>
      </c>
      <c r="D8" s="12">
        <v>5000</v>
      </c>
      <c r="E8" s="17">
        <v>263.7</v>
      </c>
      <c r="F8" s="10">
        <f t="shared" si="0"/>
        <v>1318.5</v>
      </c>
      <c r="G8" s="10">
        <v>32.799999999999997</v>
      </c>
      <c r="H8" s="10" t="s">
        <v>256</v>
      </c>
      <c r="I8" s="10" t="s">
        <v>256</v>
      </c>
      <c r="J8" s="10" t="s">
        <v>256</v>
      </c>
      <c r="K8" s="10" t="s">
        <v>256</v>
      </c>
      <c r="L8" s="10" t="s">
        <v>256</v>
      </c>
      <c r="M8" s="18" t="s">
        <v>254</v>
      </c>
      <c r="N8" s="74" t="s">
        <v>0</v>
      </c>
    </row>
  </sheetData>
  <mergeCells count="11">
    <mergeCell ref="A2:A3"/>
    <mergeCell ref="B2:B3"/>
    <mergeCell ref="C2:C3"/>
    <mergeCell ref="D2:D3"/>
    <mergeCell ref="E2:F2"/>
    <mergeCell ref="M2:M3"/>
    <mergeCell ref="N2:N3"/>
    <mergeCell ref="G2:G3"/>
    <mergeCell ref="H2:L2"/>
    <mergeCell ref="D1:F1"/>
    <mergeCell ref="G1:L1"/>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N7"/>
  <sheetViews>
    <sheetView showGridLines="0" zoomScaleNormal="100" workbookViewId="0">
      <selection activeCell="J16" sqref="J16"/>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ht="30" customHeight="1">
      <c r="A4" s="27"/>
      <c r="B4" s="28"/>
      <c r="C4" s="28"/>
      <c r="D4" s="29"/>
      <c r="E4" s="30"/>
      <c r="F4" s="30"/>
      <c r="G4" s="30"/>
      <c r="H4" s="30">
        <v>80</v>
      </c>
      <c r="I4" s="30">
        <v>40</v>
      </c>
      <c r="J4" s="30">
        <v>22</v>
      </c>
      <c r="K4" s="30">
        <v>20</v>
      </c>
      <c r="L4" s="30">
        <v>18</v>
      </c>
      <c r="M4" s="32"/>
      <c r="N4" s="67"/>
    </row>
    <row r="5" spans="1:14" ht="86.4">
      <c r="A5" s="137" t="s">
        <v>945</v>
      </c>
      <c r="B5" s="128" t="s">
        <v>1075</v>
      </c>
      <c r="C5" s="128" t="s">
        <v>268</v>
      </c>
      <c r="D5" s="81">
        <v>250</v>
      </c>
      <c r="E5" s="141">
        <v>180</v>
      </c>
      <c r="F5" s="132">
        <f>D5/1000*E5</f>
        <v>45</v>
      </c>
      <c r="G5" s="132">
        <v>26</v>
      </c>
      <c r="H5" s="133">
        <f>F5+G5+$H$4</f>
        <v>151</v>
      </c>
      <c r="I5" s="133">
        <f>F5+G5+$I$4</f>
        <v>111</v>
      </c>
      <c r="J5" s="133">
        <f>F5+G5+$J$4</f>
        <v>93</v>
      </c>
      <c r="K5" s="47">
        <f>F5+G5+$K$4</f>
        <v>91</v>
      </c>
      <c r="L5" s="133">
        <f>F5+G5+$L$4</f>
        <v>89</v>
      </c>
      <c r="M5" s="45" t="s">
        <v>263</v>
      </c>
      <c r="N5" s="77" t="s">
        <v>944</v>
      </c>
    </row>
    <row r="6" spans="1:14" ht="86.4">
      <c r="A6" s="26" t="s">
        <v>946</v>
      </c>
      <c r="B6" s="16" t="s">
        <v>264</v>
      </c>
      <c r="C6" s="16" t="s">
        <v>270</v>
      </c>
      <c r="D6" s="15">
        <v>450</v>
      </c>
      <c r="E6" s="55">
        <v>85</v>
      </c>
      <c r="F6" s="17">
        <f>D6/1000*E6</f>
        <v>38.25</v>
      </c>
      <c r="G6" s="132">
        <v>30</v>
      </c>
      <c r="H6" s="133">
        <f>F6+G6+$H$4</f>
        <v>148.25</v>
      </c>
      <c r="I6" s="133">
        <f>F6+G6+$I$4</f>
        <v>108.25</v>
      </c>
      <c r="J6" s="133">
        <f>F6+G6+$J$4</f>
        <v>90.25</v>
      </c>
      <c r="K6" s="47">
        <f t="shared" ref="K6:K7" si="0">F6+G6+$K$4</f>
        <v>88.25</v>
      </c>
      <c r="L6" s="133">
        <f t="shared" ref="L6:L7" si="1">F6+G6+$L$4</f>
        <v>86.25</v>
      </c>
      <c r="M6" s="45" t="s">
        <v>265</v>
      </c>
      <c r="N6" s="77" t="s">
        <v>943</v>
      </c>
    </row>
    <row r="7" spans="1:14" ht="86.4">
      <c r="A7" s="26" t="s">
        <v>947</v>
      </c>
      <c r="B7" s="16" t="s">
        <v>266</v>
      </c>
      <c r="C7" s="16" t="s">
        <v>269</v>
      </c>
      <c r="D7" s="15">
        <v>450</v>
      </c>
      <c r="E7" s="55">
        <v>95</v>
      </c>
      <c r="F7" s="17">
        <f>D7/1000*E7</f>
        <v>42.75</v>
      </c>
      <c r="G7" s="132">
        <v>30</v>
      </c>
      <c r="H7" s="133">
        <f>F7+G7+$H$4</f>
        <v>152.75</v>
      </c>
      <c r="I7" s="133">
        <f>F7+G7+$I$4</f>
        <v>112.75</v>
      </c>
      <c r="J7" s="133">
        <f>F7+G7+$J$4</f>
        <v>94.75</v>
      </c>
      <c r="K7" s="47">
        <f t="shared" si="0"/>
        <v>92.75</v>
      </c>
      <c r="L7" s="133">
        <f t="shared" si="1"/>
        <v>90.75</v>
      </c>
      <c r="M7" s="45" t="s">
        <v>267</v>
      </c>
      <c r="N7" s="77" t="s">
        <v>943</v>
      </c>
    </row>
  </sheetData>
  <mergeCells count="11">
    <mergeCell ref="A2:A3"/>
    <mergeCell ref="B2:B3"/>
    <mergeCell ref="C2:C3"/>
    <mergeCell ref="D2:D3"/>
    <mergeCell ref="E2:F2"/>
    <mergeCell ref="N2:N3"/>
    <mergeCell ref="M2:M3"/>
    <mergeCell ref="G2:G3"/>
    <mergeCell ref="H2:L2"/>
    <mergeCell ref="D1:F1"/>
    <mergeCell ref="G1:L1"/>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3:E41"/>
  <sheetViews>
    <sheetView zoomScaleNormal="100" workbookViewId="0">
      <selection activeCell="E12" sqref="E12"/>
    </sheetView>
  </sheetViews>
  <sheetFormatPr defaultColWidth="8.88671875" defaultRowHeight="14.4"/>
  <cols>
    <col min="1" max="1" width="11.33203125" style="97" customWidth="1"/>
    <col min="2" max="2" width="114" style="97" customWidth="1"/>
    <col min="3" max="3" width="9.33203125" style="97" customWidth="1"/>
    <col min="4" max="4" width="18.44140625" style="101" bestFit="1" customWidth="1"/>
    <col min="5" max="5" width="19.44140625" style="97" bestFit="1" customWidth="1"/>
    <col min="6" max="16384" width="8.88671875" style="97"/>
  </cols>
  <sheetData>
    <row r="3" spans="1:5" ht="30" customHeight="1">
      <c r="A3" s="103" t="s">
        <v>11</v>
      </c>
      <c r="B3" s="104" t="s">
        <v>398</v>
      </c>
      <c r="C3" s="104" t="s">
        <v>1043</v>
      </c>
      <c r="D3" s="105" t="s">
        <v>1044</v>
      </c>
      <c r="E3" s="106"/>
    </row>
    <row r="4" spans="1:5" ht="30" customHeight="1">
      <c r="A4" s="117"/>
      <c r="B4" s="118" t="s">
        <v>1045</v>
      </c>
      <c r="C4" s="119"/>
      <c r="D4" s="120"/>
      <c r="E4" s="121"/>
    </row>
    <row r="5" spans="1:5">
      <c r="A5" s="107">
        <v>100006</v>
      </c>
      <c r="B5" s="98" t="s">
        <v>998</v>
      </c>
      <c r="C5" s="99" t="s">
        <v>999</v>
      </c>
      <c r="D5" s="100">
        <v>21.06</v>
      </c>
      <c r="E5" s="102" t="s">
        <v>0</v>
      </c>
    </row>
    <row r="6" spans="1:5">
      <c r="A6" s="107">
        <v>100001</v>
      </c>
      <c r="B6" s="98" t="s">
        <v>1000</v>
      </c>
      <c r="C6" s="99" t="s">
        <v>999</v>
      </c>
      <c r="D6" s="100">
        <v>22.347000000000001</v>
      </c>
      <c r="E6" s="102" t="s">
        <v>0</v>
      </c>
    </row>
    <row r="7" spans="1:5">
      <c r="A7" s="107">
        <v>100005</v>
      </c>
      <c r="B7" s="98" t="s">
        <v>1001</v>
      </c>
      <c r="C7" s="99" t="s">
        <v>1002</v>
      </c>
      <c r="D7" s="100">
        <v>19.408999999999999</v>
      </c>
      <c r="E7" s="102" t="s">
        <v>0</v>
      </c>
    </row>
    <row r="8" spans="1:5">
      <c r="A8" s="107">
        <v>100003</v>
      </c>
      <c r="B8" s="98" t="s">
        <v>1003</v>
      </c>
      <c r="C8" s="99" t="s">
        <v>1004</v>
      </c>
      <c r="D8" s="100">
        <v>22.074000000000002</v>
      </c>
      <c r="E8" s="102" t="s">
        <v>0</v>
      </c>
    </row>
    <row r="9" spans="1:5" ht="30" customHeight="1">
      <c r="A9" s="122"/>
      <c r="B9" s="118" t="s">
        <v>1046</v>
      </c>
      <c r="C9" s="119"/>
      <c r="D9" s="120"/>
      <c r="E9" s="121"/>
    </row>
    <row r="10" spans="1:5">
      <c r="A10" s="107">
        <v>200007</v>
      </c>
      <c r="B10" s="98" t="s">
        <v>1005</v>
      </c>
      <c r="C10" s="99" t="s">
        <v>1006</v>
      </c>
      <c r="D10" s="100">
        <v>15.444000000000001</v>
      </c>
      <c r="E10" s="102" t="s">
        <v>0</v>
      </c>
    </row>
    <row r="11" spans="1:5">
      <c r="A11" s="107">
        <v>200003</v>
      </c>
      <c r="B11" s="98" t="s">
        <v>1007</v>
      </c>
      <c r="C11" s="99" t="s">
        <v>1008</v>
      </c>
      <c r="D11" s="100">
        <v>16.679000000000002</v>
      </c>
      <c r="E11" s="102" t="s">
        <v>0</v>
      </c>
    </row>
    <row r="12" spans="1:5">
      <c r="A12" s="107">
        <v>200004</v>
      </c>
      <c r="B12" s="98" t="s">
        <v>1009</v>
      </c>
      <c r="C12" s="99" t="s">
        <v>1010</v>
      </c>
      <c r="D12" s="100">
        <v>16.991</v>
      </c>
      <c r="E12" s="102" t="s">
        <v>0</v>
      </c>
    </row>
    <row r="13" spans="1:5">
      <c r="A13" s="107">
        <v>200009</v>
      </c>
      <c r="B13" s="98" t="s">
        <v>1011</v>
      </c>
      <c r="C13" s="99" t="s">
        <v>999</v>
      </c>
      <c r="D13" s="100">
        <v>13.65</v>
      </c>
      <c r="E13" s="102" t="s">
        <v>0</v>
      </c>
    </row>
    <row r="14" spans="1:5">
      <c r="A14" s="107">
        <v>200001</v>
      </c>
      <c r="B14" s="98" t="s">
        <v>1012</v>
      </c>
      <c r="C14" s="99" t="s">
        <v>1013</v>
      </c>
      <c r="D14" s="100">
        <v>13.182</v>
      </c>
      <c r="E14" s="102" t="s">
        <v>0</v>
      </c>
    </row>
    <row r="15" spans="1:5">
      <c r="A15" s="107">
        <v>200010</v>
      </c>
      <c r="B15" s="98" t="s">
        <v>1014</v>
      </c>
      <c r="C15" s="99" t="s">
        <v>1015</v>
      </c>
      <c r="D15" s="100"/>
      <c r="E15" s="102" t="s">
        <v>0</v>
      </c>
    </row>
    <row r="16" spans="1:5">
      <c r="A16" s="107">
        <v>200011</v>
      </c>
      <c r="B16" s="98" t="s">
        <v>1016</v>
      </c>
      <c r="C16" s="99" t="s">
        <v>1010</v>
      </c>
      <c r="D16" s="100">
        <v>13.39</v>
      </c>
      <c r="E16" s="102" t="s">
        <v>0</v>
      </c>
    </row>
    <row r="17" spans="1:5">
      <c r="A17" s="107">
        <v>200012</v>
      </c>
      <c r="B17" s="98" t="s">
        <v>1017</v>
      </c>
      <c r="C17" s="99" t="s">
        <v>1006</v>
      </c>
      <c r="D17" s="100">
        <v>15.444000000000001</v>
      </c>
      <c r="E17" s="102" t="s">
        <v>0</v>
      </c>
    </row>
    <row r="18" spans="1:5">
      <c r="A18" s="107">
        <v>200006</v>
      </c>
      <c r="B18" s="98" t="s">
        <v>1018</v>
      </c>
      <c r="C18" s="99" t="s">
        <v>999</v>
      </c>
      <c r="D18" s="100">
        <v>12.272</v>
      </c>
      <c r="E18" s="102" t="s">
        <v>0</v>
      </c>
    </row>
    <row r="19" spans="1:5">
      <c r="A19" s="107">
        <v>200002</v>
      </c>
      <c r="B19" s="98" t="s">
        <v>1019</v>
      </c>
      <c r="C19" s="99" t="s">
        <v>1006</v>
      </c>
      <c r="D19" s="100">
        <v>13.584999999999999</v>
      </c>
      <c r="E19" s="102" t="s">
        <v>0</v>
      </c>
    </row>
    <row r="20" spans="1:5">
      <c r="A20" s="115">
        <v>200013</v>
      </c>
      <c r="B20" s="41" t="s">
        <v>1041</v>
      </c>
      <c r="C20" s="114"/>
      <c r="D20" s="116">
        <v>16.016000000000002</v>
      </c>
      <c r="E20" s="114"/>
    </row>
    <row r="21" spans="1:5">
      <c r="A21" s="115">
        <v>200014</v>
      </c>
      <c r="B21" s="41" t="s">
        <v>1042</v>
      </c>
      <c r="C21" s="114"/>
      <c r="D21" s="116">
        <v>16.016000000000002</v>
      </c>
      <c r="E21" s="114"/>
    </row>
    <row r="22" spans="1:5">
      <c r="A22" s="113" t="s">
        <v>1037</v>
      </c>
      <c r="B22" s="41" t="s">
        <v>1038</v>
      </c>
      <c r="C22" s="114"/>
      <c r="D22" s="116">
        <v>29.614000000000001</v>
      </c>
      <c r="E22" s="114"/>
    </row>
    <row r="23" spans="1:5">
      <c r="A23" s="113" t="s">
        <v>1039</v>
      </c>
      <c r="B23" s="41" t="s">
        <v>1040</v>
      </c>
      <c r="C23" s="114"/>
      <c r="D23" s="116">
        <v>61.308</v>
      </c>
      <c r="E23" s="114"/>
    </row>
    <row r="24" spans="1:5" ht="30" customHeight="1">
      <c r="A24" s="122"/>
      <c r="B24" s="118" t="s">
        <v>1047</v>
      </c>
      <c r="C24" s="119"/>
      <c r="D24" s="120"/>
      <c r="E24" s="121"/>
    </row>
    <row r="25" spans="1:5">
      <c r="A25" s="107">
        <v>300007</v>
      </c>
      <c r="B25" s="98" t="s">
        <v>1020</v>
      </c>
      <c r="C25" s="99"/>
      <c r="D25" s="100">
        <v>4.7969999999999997</v>
      </c>
      <c r="E25" s="102" t="s">
        <v>0</v>
      </c>
    </row>
    <row r="26" spans="1:5">
      <c r="A26" s="107">
        <v>300004</v>
      </c>
      <c r="B26" s="98" t="s">
        <v>1021</v>
      </c>
      <c r="C26" s="99"/>
      <c r="D26" s="100">
        <v>8.1769999999999996</v>
      </c>
      <c r="E26" s="102" t="s">
        <v>0</v>
      </c>
    </row>
    <row r="27" spans="1:5">
      <c r="A27" s="107">
        <v>300003</v>
      </c>
      <c r="B27" s="98" t="s">
        <v>1022</v>
      </c>
      <c r="C27" s="99"/>
      <c r="D27" s="100">
        <v>12.792</v>
      </c>
      <c r="E27" s="102" t="s">
        <v>0</v>
      </c>
    </row>
    <row r="28" spans="1:5">
      <c r="A28" s="107">
        <v>300002</v>
      </c>
      <c r="B28" s="98" t="s">
        <v>1023</v>
      </c>
      <c r="C28" s="99"/>
      <c r="D28" s="100">
        <v>7.3710000000000004</v>
      </c>
      <c r="E28" s="102" t="s">
        <v>0</v>
      </c>
    </row>
    <row r="29" spans="1:5">
      <c r="A29" s="107">
        <v>400002</v>
      </c>
      <c r="B29" s="98" t="s">
        <v>1024</v>
      </c>
      <c r="C29" s="99"/>
      <c r="D29" s="100">
        <v>11.933999999999999</v>
      </c>
      <c r="E29" s="102" t="s">
        <v>0</v>
      </c>
    </row>
    <row r="30" spans="1:5">
      <c r="A30" s="107">
        <v>900002</v>
      </c>
      <c r="B30" s="98" t="s">
        <v>1025</v>
      </c>
      <c r="C30" s="99"/>
      <c r="D30" s="100">
        <v>4.3550000000000004</v>
      </c>
      <c r="E30" s="102" t="s">
        <v>0</v>
      </c>
    </row>
    <row r="31" spans="1:5">
      <c r="A31" s="107">
        <v>300008</v>
      </c>
      <c r="B31" s="98" t="s">
        <v>1026</v>
      </c>
      <c r="C31" s="99"/>
      <c r="D31" s="100">
        <v>4.7969999999999997</v>
      </c>
      <c r="E31" s="102" t="s">
        <v>0</v>
      </c>
    </row>
    <row r="32" spans="1:5">
      <c r="A32" s="107">
        <v>300009</v>
      </c>
      <c r="B32" s="98" t="s">
        <v>1027</v>
      </c>
      <c r="C32" s="99"/>
      <c r="D32" s="100">
        <v>18.525000000000002</v>
      </c>
      <c r="E32" s="102" t="s">
        <v>0</v>
      </c>
    </row>
    <row r="33" spans="1:5">
      <c r="A33" s="107">
        <v>300010</v>
      </c>
      <c r="B33" s="98" t="s">
        <v>1028</v>
      </c>
      <c r="C33" s="99"/>
      <c r="D33" s="100">
        <v>6.0970000000000004</v>
      </c>
      <c r="E33" s="102" t="s">
        <v>0</v>
      </c>
    </row>
    <row r="34" spans="1:5">
      <c r="A34" s="107">
        <v>300011</v>
      </c>
      <c r="B34" s="98" t="s">
        <v>1029</v>
      </c>
      <c r="C34" s="99"/>
      <c r="D34" s="100">
        <v>7.072000000000001</v>
      </c>
      <c r="E34" s="102" t="s">
        <v>0</v>
      </c>
    </row>
    <row r="35" spans="1:5">
      <c r="A35" s="107">
        <v>300012</v>
      </c>
      <c r="B35" s="98" t="s">
        <v>1030</v>
      </c>
      <c r="C35" s="99"/>
      <c r="D35" s="100">
        <v>5.59</v>
      </c>
      <c r="E35" s="102" t="s">
        <v>0</v>
      </c>
    </row>
    <row r="36" spans="1:5">
      <c r="A36" s="107">
        <v>400003</v>
      </c>
      <c r="B36" s="98" t="s">
        <v>1031</v>
      </c>
      <c r="C36" s="99"/>
      <c r="D36" s="100">
        <v>9.8279999999999994</v>
      </c>
      <c r="E36" s="102" t="s">
        <v>0</v>
      </c>
    </row>
    <row r="37" spans="1:5">
      <c r="A37" s="107">
        <v>300005</v>
      </c>
      <c r="B37" s="98" t="s">
        <v>1032</v>
      </c>
      <c r="C37" s="99"/>
      <c r="D37" s="100">
        <v>2.899</v>
      </c>
      <c r="E37" s="102" t="s">
        <v>0</v>
      </c>
    </row>
    <row r="38" spans="1:5">
      <c r="A38" s="107">
        <v>400001</v>
      </c>
      <c r="B38" s="98" t="s">
        <v>1033</v>
      </c>
      <c r="C38" s="99"/>
      <c r="D38" s="100">
        <v>29.380000000000003</v>
      </c>
      <c r="E38" s="102" t="s">
        <v>0</v>
      </c>
    </row>
    <row r="39" spans="1:5">
      <c r="A39" s="107">
        <v>300006</v>
      </c>
      <c r="B39" s="98" t="s">
        <v>1034</v>
      </c>
      <c r="C39" s="99"/>
      <c r="D39" s="100">
        <v>4.7969999999999997</v>
      </c>
      <c r="E39" s="102" t="s">
        <v>0</v>
      </c>
    </row>
    <row r="40" spans="1:5">
      <c r="A40" s="108">
        <v>300001</v>
      </c>
      <c r="B40" s="109" t="s">
        <v>1035</v>
      </c>
      <c r="C40" s="110"/>
      <c r="D40" s="111">
        <v>3.5100000000000002</v>
      </c>
      <c r="E40" s="112" t="s">
        <v>0</v>
      </c>
    </row>
    <row r="41" spans="1:5">
      <c r="A41" s="113">
        <v>400004</v>
      </c>
      <c r="B41" s="41" t="s">
        <v>1036</v>
      </c>
      <c r="C41" s="114"/>
      <c r="D41" s="116">
        <v>37.596000000000004</v>
      </c>
      <c r="E41" s="114"/>
    </row>
  </sheetData>
  <hyperlinks>
    <hyperlink ref="E5" r:id="rId1" display="https://natura-vita.net/upakovka/banki-dlya-kosmeticheskih-sredstv/prozrachnaya-bescvetnaya-banka-250-ml-s-diametrom-gorloviny-89-mm" xr:uid="{844C3BCB-7A91-4867-96A8-B695CF843963}"/>
    <hyperlink ref="E6" r:id="rId2" display="https://natura-vita.net/upakovka/banki-dlya-kosmeticheskih-sredstv/poluprozrachnaya-korichnevaya-banka-250-ml-s-diametrom-gorloviny-89-mm" xr:uid="{3B155BE6-C30F-4567-AAA0-9F7CB84C285D}"/>
    <hyperlink ref="E7" r:id="rId3" display="https://natura-vita.net/upakovka/banki-dlya-kosmeticheskih-sredstv/poluprozrachnaya-korichnevaya-banka-tvist-400-ml-s-diametrom-gorloviny-98-mm" xr:uid="{6E3D3CCD-78B1-456E-82CC-169685DBB057}"/>
    <hyperlink ref="E8" r:id="rId4" display="https://natura-vita.net/upakovka/banki-dlya-kosmeticheskih-sredstv/poluprozrachnaya-korichnevaya-banka-tvist-220-ml-s-diametrom-gorloviny-98-mm" xr:uid="{5F260591-8A6B-4725-8A61-32DADFEF988E}"/>
    <hyperlink ref="E10" r:id="rId5" display="https://natura-vita.net/upakovka/flakony-dlya-kosmeticheskih-sredstv/neprozrachnyj-belyj-cilindricheskij-flakon-200-ml-s-gorlovinoj-24-410" xr:uid="{6B97A2B5-B109-461A-A372-B7C67CBF85C4}"/>
    <hyperlink ref="E11" r:id="rId6" display="https://natura-vita.net/upakovka/flakony-dlya-kosmeticheskih-sredstv/poluprozrachnyj-korichnevyj-kruglyj-flakon-320-ml-s-gorlovinoj-28-410" xr:uid="{1D3CE96B-8C9B-43F9-AA54-B56AEE4803B2}"/>
    <hyperlink ref="E12" r:id="rId7" display="https://natura-vita.net/upakovka/flakony-dlya-kosmeticheskih-sredstv/poluprozrachnyj-korichnevyj-kruglyj-flakon-320-ml-s-gorlovinoj-28-410" xr:uid="{68F00010-F4EB-433C-9729-F600325D7EE9}"/>
    <hyperlink ref="E13" r:id="rId8" display="https://natura-vita.net/upakovka/flakony-dlya-kosmeticheskih-sredstv/prozrachnyj-fioletovyj-cilindricheskij-flakon-250-ml-s-gorlovinoj-24-410" xr:uid="{93555E0F-7989-4491-9129-4203E725B154}"/>
    <hyperlink ref="E14" r:id="rId9" display="https://natura-vita.net/upakovka/flakony-dlya-kosmeticheskih-sredstv/prozrachnyj-bescvetnyj-cilindricheskij-flakon-pod-penoobrazovatel-165-ml-s-gorlovinoj-43-400" xr:uid="{662C95D2-4FAD-40AB-AD28-1C86D42D73B5}"/>
    <hyperlink ref="E15" r:id="rId10" display="https://natura-vita.net/upakovka/flakony-dlya-kosmeticheskih-sredstv/prozrachnyj-bescvetnyj-cilindricheskij-flakon-pod-penoobrazovatel-165-ml-s-gorlovinoj-43-400" xr:uid="{382B0525-B777-4631-9FF8-ACA981D1C0C3}"/>
    <hyperlink ref="E16" r:id="rId11" display="https://natura-vita.net/upakovka/flakony-dlya-kosmeticheskih-sredstv/prozrachnyj-bescvetnyj-cilindricheskij-flakon-pod-penoobrazovatel-165-ml-s-gorlovinoj-43-400" xr:uid="{EA05AEB8-3A27-4231-A150-9DA55400EF52}"/>
    <hyperlink ref="E17" r:id="rId12" display="https://natura-vita.net/upakovka/flakony-dlya-kosmeticheskih-sredstv/prozrachnyj-bescvetnyj-cilindricheskij-flakon-200-ml-s-gorlovinoj-24-410" xr:uid="{E9A59A24-69C1-435F-A24B-72958DD4EE3C}"/>
    <hyperlink ref="E18" r:id="rId13" display="https://natura-vita.net/upakovka/flakony-dlya-kosmeticheskih-sredstv/prozrachnyj-bescvetnyj-ovalnyj-flakon-250-ml-s-gorlovinoj-24-410" xr:uid="{0CE83C69-9004-4420-82CC-3D7021438065}"/>
    <hyperlink ref="E19" r:id="rId14" display="https://natura-vita.net/upakovka/flakony-dlya-kosmeticheskih-sredstv/prozrachnyj-bescvetnyj-kruglyj-flakon-200-ml-s-gorlovinoj-24-410" xr:uid="{E45ADA73-A8E8-442C-B29C-7E77AF07E90E}"/>
    <hyperlink ref="E25" r:id="rId15" display="https://natura-vita.net/upakovka/kryshki-kolpachki-i-dozatory/chernyj-kolpachok-disk-top-dlya-flakona-s-gorlovinoj-24-410" xr:uid="{81B5E93D-12C2-4E1B-B3C2-2E3E00A7271E}"/>
    <hyperlink ref="E26" r:id="rId16" display="https://natura-vita.net/upakovka/kryshki-kolpachki-i-dozatory/chernaya-navinchivaemaya-kryshka-dlya-banki-s-diametrom-gorloviny-89-mm" xr:uid="{A89EF10B-F262-4D28-91B7-4B5E11999ADD}"/>
    <hyperlink ref="E27" r:id="rId17" display="https://natura-vita.net/upakovka/kryshki-kolpachki-i-dozatory/chernaya-navinchivaemaya-kryshka-tvist-dlya-banki-s-diametrom-gorloviny-98-mm" xr:uid="{6D69C3A2-F1D5-4B40-8370-149384E4ADD1}"/>
    <hyperlink ref="E28" r:id="rId18" display="https://natura-vita.net/upakovka/kryshki-kolpachki-i-dozatory/fioletovaya-navinchivaemaya-kryshka-tvist-dlya-banki-s-diametrom-gorloviny-98-mm" xr:uid="{7BAF8AF5-FB30-4A65-BB42-028106089C62}"/>
    <hyperlink ref="E29" r:id="rId19" display="https://natura-vita.net/upakovka/kryshki-kolpachki-i-dozatory/bescvetnyj-povorotnyj-uzkij-dozator-105-mm-dlya-flakona-s-gorlovinoj-24-410" xr:uid="{6BD52D5B-1566-4F26-99DA-A592511F96F3}"/>
    <hyperlink ref="E30" r:id="rId20" display="https://natura-vita.net/upakovka/kryshki-kolpachki-i-dozatory/bescvetnyj-otsekatel-dlya-banki-s-diametrom-gorloviny-89-mm" xr:uid="{D4D02E3E-19F9-4D0C-8896-75822574D908}"/>
    <hyperlink ref="E31" r:id="rId21" display="https://natura-vita.net/upakovka/kryshki-kolpachki-i-dozatory/bescvetnyj-kolpachok-disk-top-dlya-flakona-s-gorlovinoj-24-410" xr:uid="{A0499C54-C66D-41D3-A206-05C70F93B467}"/>
    <hyperlink ref="E32" r:id="rId22" display="https://natura-vita.net/upakovka/kryshki-kolpachki-i-dozatory/bescvetnyj-kolpachok-disk-top-dlya-flakona-s-gorlovinoj-24-410" xr:uid="{9F84FDA8-4EF6-4D28-A8EB-EE7A7B0C818E}"/>
    <hyperlink ref="E33" r:id="rId23" display="https://natura-vita.net/upakovka/kryshki-kolpachki-i-dozatory/bescvetnaya-navinchivaemaya-kryshka-dlya-banki-s-diametrom-gorloviny-89-mm" xr:uid="{73120503-B5BF-4ADF-8086-F24930434AEA}"/>
    <hyperlink ref="E34" r:id="rId24" display="https://natura-vita.net/upakovka/kryshki-kolpachki-i-dozatory/bescvetnaya-navinchivaemaya-kryshka-dlya-banki-s-diametrom-gorloviny-89-mm" xr:uid="{5EAC1B0D-4102-4677-973E-EE3C4075793B}"/>
    <hyperlink ref="E35" r:id="rId25" display="https://natura-vita.net/upakovka/kryshki-kolpachki-i-dozatory/bescvetnaya-navinchivaemaya-kryshka-dlya-banki-s-diametrom-gorloviny-89-mm" xr:uid="{C9C224A8-BE2D-4DBB-B401-FCC0237CDB2A}"/>
    <hyperlink ref="E36" r:id="rId26" display="https://natura-vita.net/upakovka/kryshki-kolpachki-i-dozatory/belyj-povorotnyj-uzkij-dozator-190-mm-dlya-flakona-s-gorlovinoj-24-410" xr:uid="{70887BF4-7B42-4541-8BB2-0B139488DCB1}"/>
    <hyperlink ref="E37" r:id="rId27" display="https://natura-vita.net/upakovka/kryshki-kolpachki-i-dozatory/belyj-kolpachok-flip-top-dlya-flakona-s-gorlovinoj-24-410" xr:uid="{29F39226-D39E-405B-ACC3-10E5185D89F6}"/>
    <hyperlink ref="E38" r:id="rId28" display="https://natura-vita.net/upakovka/kryshki-kolpachki-i-dozatory/belyj-penoobrazovatel-dlya-flakona-s-gorlovinoj-43-400" xr:uid="{A7E569C3-9172-4F54-A688-1F9C62A04372}"/>
    <hyperlink ref="E39" r:id="rId29" display="https://natura-vita.net/upakovka/kryshki-kolpachki-i-dozatory/belyj-kolpachok-disk-top-dlya-flakona-s-gorlovinoj-24-410" xr:uid="{B1990D37-A47C-446C-B33D-456933C72D17}"/>
    <hyperlink ref="E40" r:id="rId30" display="https://natura-vita.net/upakovka/kryshki-kolpachki-i-dozatory/chernyj-kolpachok-flip-top-dlya-flakona-s-gorlovinoj-28-410" xr:uid="{25167771-1928-47ED-8F54-9106719A17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rgb="FF92D050"/>
  </sheetPr>
  <dimension ref="A1:M57"/>
  <sheetViews>
    <sheetView topLeftCell="A41" zoomScaleNormal="100" workbookViewId="0">
      <selection activeCell="H44" sqref="H44"/>
    </sheetView>
  </sheetViews>
  <sheetFormatPr defaultColWidth="8.77734375" defaultRowHeight="14.4"/>
  <cols>
    <col min="1" max="1" width="9.44140625" customWidth="1"/>
    <col min="2" max="2" width="48.44140625" style="80" customWidth="1"/>
    <col min="3" max="3" width="43.6640625" style="80" customWidth="1"/>
    <col min="4" max="4" width="60.44140625" style="86" customWidth="1"/>
    <col min="5" max="5" width="9.109375" customWidth="1"/>
  </cols>
  <sheetData>
    <row r="1" spans="1:13" s="51" customFormat="1" ht="65.25" customHeight="1">
      <c r="A1" s="48"/>
      <c r="B1" s="46" t="s">
        <v>594</v>
      </c>
      <c r="C1" s="46"/>
      <c r="D1" s="84"/>
      <c r="E1" s="46"/>
      <c r="F1" s="46"/>
      <c r="G1" s="46"/>
      <c r="H1" s="46"/>
      <c r="I1" s="46"/>
      <c r="J1" s="46"/>
      <c r="L1" s="50"/>
      <c r="M1" s="49"/>
    </row>
    <row r="2" spans="1:13" s="51" customFormat="1" ht="65.25" customHeight="1">
      <c r="A2" s="48"/>
      <c r="B2" s="88" t="s">
        <v>595</v>
      </c>
      <c r="C2" s="89" t="s">
        <v>608</v>
      </c>
      <c r="D2" s="90" t="s">
        <v>609</v>
      </c>
      <c r="E2" s="46"/>
      <c r="F2" s="46"/>
      <c r="G2" s="46"/>
      <c r="H2" s="46"/>
      <c r="I2" s="46"/>
      <c r="J2" s="46"/>
      <c r="L2" s="50"/>
      <c r="M2" s="49"/>
    </row>
    <row r="3" spans="1:13" s="51" customFormat="1" ht="33" customHeight="1">
      <c r="A3" s="48"/>
      <c r="B3" s="88" t="s">
        <v>681</v>
      </c>
      <c r="C3" s="89"/>
      <c r="D3" s="90"/>
      <c r="E3" s="93"/>
      <c r="F3" s="93"/>
      <c r="G3" s="93"/>
      <c r="H3" s="93"/>
      <c r="I3" s="93"/>
      <c r="J3" s="93"/>
      <c r="L3" s="50"/>
      <c r="M3" s="49"/>
    </row>
    <row r="4" spans="1:13" ht="75.599999999999994" customHeight="1">
      <c r="B4" s="143" t="s">
        <v>1050</v>
      </c>
      <c r="C4" s="143" t="s">
        <v>695</v>
      </c>
      <c r="D4" s="144" t="s">
        <v>697</v>
      </c>
    </row>
    <row r="5" spans="1:13" ht="59.4" customHeight="1">
      <c r="B5" s="143" t="s">
        <v>1051</v>
      </c>
      <c r="C5" s="143" t="s">
        <v>696</v>
      </c>
      <c r="D5" s="144" t="s">
        <v>700</v>
      </c>
    </row>
    <row r="6" spans="1:13" ht="46.2" customHeight="1">
      <c r="B6" s="143" t="s">
        <v>1052</v>
      </c>
      <c r="C6" s="143" t="s">
        <v>699</v>
      </c>
      <c r="D6" s="144" t="s">
        <v>698</v>
      </c>
    </row>
    <row r="7" spans="1:13" ht="43.2">
      <c r="B7" s="143" t="s">
        <v>1053</v>
      </c>
      <c r="C7" s="143" t="s">
        <v>682</v>
      </c>
      <c r="D7" s="144" t="s">
        <v>644</v>
      </c>
    </row>
    <row r="8" spans="1:13" ht="43.2">
      <c r="B8" s="143" t="s">
        <v>1054</v>
      </c>
      <c r="C8" s="143" t="s">
        <v>683</v>
      </c>
      <c r="D8" s="144" t="s">
        <v>624</v>
      </c>
    </row>
    <row r="9" spans="1:13" ht="46.2" customHeight="1">
      <c r="B9" s="143" t="s">
        <v>1055</v>
      </c>
      <c r="C9" s="143" t="s">
        <v>689</v>
      </c>
      <c r="D9" s="144" t="s">
        <v>623</v>
      </c>
    </row>
    <row r="10" spans="1:13" ht="46.2" customHeight="1">
      <c r="B10" s="143" t="s">
        <v>1056</v>
      </c>
      <c r="C10" s="143" t="s">
        <v>690</v>
      </c>
      <c r="D10" s="144" t="s">
        <v>702</v>
      </c>
    </row>
    <row r="11" spans="1:13" ht="46.2" customHeight="1">
      <c r="B11" s="143" t="s">
        <v>1058</v>
      </c>
      <c r="C11" s="127" t="s">
        <v>1059</v>
      </c>
      <c r="D11" s="144" t="s">
        <v>1057</v>
      </c>
    </row>
    <row r="12" spans="1:13" ht="46.2" customHeight="1">
      <c r="B12" s="143" t="s">
        <v>1306</v>
      </c>
      <c r="C12" s="127" t="s">
        <v>1304</v>
      </c>
      <c r="D12" s="144" t="s">
        <v>1305</v>
      </c>
    </row>
    <row r="13" spans="1:13" ht="46.2" customHeight="1">
      <c r="B13" s="143" t="s">
        <v>1060</v>
      </c>
      <c r="C13" s="127" t="s">
        <v>1068</v>
      </c>
      <c r="D13" s="144" t="s">
        <v>1061</v>
      </c>
    </row>
    <row r="14" spans="1:13" ht="46.2" customHeight="1">
      <c r="B14" s="143" t="s">
        <v>1308</v>
      </c>
      <c r="C14" s="127" t="s">
        <v>1307</v>
      </c>
      <c r="D14" s="144" t="s">
        <v>1309</v>
      </c>
    </row>
    <row r="15" spans="1:13" ht="46.2" customHeight="1">
      <c r="B15" s="143" t="s">
        <v>1311</v>
      </c>
      <c r="C15" s="127" t="s">
        <v>1310</v>
      </c>
      <c r="D15" s="144" t="s">
        <v>1312</v>
      </c>
    </row>
    <row r="16" spans="1:13" s="51" customFormat="1" ht="33" customHeight="1">
      <c r="A16" s="48"/>
      <c r="B16" s="88" t="s">
        <v>688</v>
      </c>
      <c r="C16" s="89"/>
      <c r="D16" s="90"/>
      <c r="E16" s="93"/>
      <c r="F16" s="93"/>
      <c r="G16" s="93"/>
      <c r="H16" s="93"/>
      <c r="I16" s="93"/>
      <c r="J16" s="93"/>
      <c r="L16" s="50"/>
      <c r="M16" s="49"/>
    </row>
    <row r="17" spans="1:13" ht="48.6" customHeight="1">
      <c r="B17" s="91" t="s">
        <v>666</v>
      </c>
      <c r="C17" s="91" t="s">
        <v>659</v>
      </c>
      <c r="D17" s="92" t="s">
        <v>660</v>
      </c>
      <c r="E17" s="85"/>
    </row>
    <row r="18" spans="1:13" ht="43.2">
      <c r="B18" s="91" t="s">
        <v>650</v>
      </c>
      <c r="C18" s="91" t="s">
        <v>651</v>
      </c>
      <c r="D18" s="92" t="s">
        <v>652</v>
      </c>
    </row>
    <row r="19" spans="1:13" ht="43.2">
      <c r="B19" s="91" t="s">
        <v>629</v>
      </c>
      <c r="C19" s="91" t="s">
        <v>630</v>
      </c>
      <c r="D19" s="92" t="s">
        <v>631</v>
      </c>
    </row>
    <row r="20" spans="1:13" ht="43.2">
      <c r="B20" s="91" t="s">
        <v>610</v>
      </c>
      <c r="C20" s="91" t="s">
        <v>694</v>
      </c>
      <c r="D20" s="92" t="s">
        <v>611</v>
      </c>
    </row>
    <row r="21" spans="1:13" ht="43.2">
      <c r="B21" s="9" t="s">
        <v>654</v>
      </c>
      <c r="C21" s="91" t="s">
        <v>694</v>
      </c>
      <c r="D21" s="92" t="s">
        <v>655</v>
      </c>
    </row>
    <row r="22" spans="1:13" ht="43.2">
      <c r="B22" s="91" t="s">
        <v>693</v>
      </c>
      <c r="C22" s="91" t="s">
        <v>614</v>
      </c>
      <c r="D22" s="92" t="s">
        <v>617</v>
      </c>
      <c r="E22" s="85"/>
    </row>
    <row r="23" spans="1:13" s="51" customFormat="1" ht="33" customHeight="1">
      <c r="A23" s="48"/>
      <c r="B23" s="88" t="s">
        <v>691</v>
      </c>
      <c r="C23" s="89"/>
      <c r="D23" s="90"/>
      <c r="E23" s="93"/>
      <c r="F23" s="93"/>
      <c r="G23" s="93"/>
      <c r="H23" s="93"/>
      <c r="I23" s="93"/>
      <c r="J23" s="93"/>
      <c r="L23" s="50"/>
      <c r="M23" s="49"/>
    </row>
    <row r="24" spans="1:13" ht="43.2">
      <c r="B24" s="143" t="s">
        <v>658</v>
      </c>
      <c r="C24" s="143" t="s">
        <v>663</v>
      </c>
      <c r="D24" s="144" t="s">
        <v>670</v>
      </c>
      <c r="E24" s="87"/>
    </row>
    <row r="25" spans="1:13" ht="43.2">
      <c r="B25" s="143" t="s">
        <v>646</v>
      </c>
      <c r="C25" s="127" t="s">
        <v>639</v>
      </c>
      <c r="D25" s="144" t="s">
        <v>615</v>
      </c>
      <c r="E25" s="85"/>
    </row>
    <row r="26" spans="1:13" ht="43.2">
      <c r="B26" s="143" t="s">
        <v>637</v>
      </c>
      <c r="C26" s="143" t="s">
        <v>627</v>
      </c>
      <c r="D26" s="144" t="s">
        <v>628</v>
      </c>
    </row>
    <row r="27" spans="1:13" ht="43.2">
      <c r="B27" s="143" t="s">
        <v>647</v>
      </c>
      <c r="C27" s="143" t="s">
        <v>640</v>
      </c>
      <c r="D27" s="144" t="s">
        <v>641</v>
      </c>
    </row>
    <row r="28" spans="1:13" ht="43.2">
      <c r="B28" s="143" t="s">
        <v>1069</v>
      </c>
      <c r="C28" s="143" t="s">
        <v>1070</v>
      </c>
      <c r="D28" s="144" t="s">
        <v>1071</v>
      </c>
    </row>
    <row r="29" spans="1:13" ht="43.2">
      <c r="B29" s="143" t="s">
        <v>604</v>
      </c>
      <c r="C29" s="143" t="s">
        <v>607</v>
      </c>
      <c r="D29" s="144" t="s">
        <v>605</v>
      </c>
    </row>
    <row r="30" spans="1:13" s="51" customFormat="1" ht="33" customHeight="1">
      <c r="A30" s="48"/>
      <c r="B30" s="88" t="s">
        <v>685</v>
      </c>
      <c r="C30" s="89"/>
      <c r="D30" s="90"/>
      <c r="E30" s="93"/>
      <c r="F30" s="93"/>
      <c r="G30" s="93"/>
      <c r="H30" s="93"/>
      <c r="I30" s="93"/>
      <c r="J30" s="93"/>
      <c r="L30" s="50"/>
      <c r="M30" s="49"/>
    </row>
    <row r="31" spans="1:13" ht="43.2">
      <c r="B31" s="91" t="s">
        <v>657</v>
      </c>
      <c r="C31" s="91" t="s">
        <v>661</v>
      </c>
      <c r="D31" s="92" t="s">
        <v>662</v>
      </c>
      <c r="E31" s="87"/>
    </row>
    <row r="32" spans="1:13" ht="43.2">
      <c r="B32" s="91" t="s">
        <v>603</v>
      </c>
      <c r="C32" s="91" t="s">
        <v>601</v>
      </c>
      <c r="D32" s="92" t="s">
        <v>600</v>
      </c>
    </row>
    <row r="33" spans="1:13" ht="43.2">
      <c r="B33" s="91" t="s">
        <v>632</v>
      </c>
      <c r="C33" s="91" t="s">
        <v>633</v>
      </c>
      <c r="D33" s="92" t="s">
        <v>634</v>
      </c>
    </row>
    <row r="34" spans="1:13" ht="43.2">
      <c r="B34" s="91" t="s">
        <v>533</v>
      </c>
      <c r="C34" s="91" t="s">
        <v>635</v>
      </c>
      <c r="D34" s="92" t="s">
        <v>636</v>
      </c>
    </row>
    <row r="35" spans="1:13" ht="43.2">
      <c r="B35" s="143" t="s">
        <v>1062</v>
      </c>
      <c r="C35" s="143" t="s">
        <v>1064</v>
      </c>
      <c r="D35" s="144" t="s">
        <v>1063</v>
      </c>
      <c r="E35" s="85"/>
    </row>
    <row r="36" spans="1:13" s="51" customFormat="1" ht="33" customHeight="1">
      <c r="A36" s="48"/>
      <c r="B36" s="88" t="s">
        <v>684</v>
      </c>
      <c r="C36" s="89"/>
      <c r="D36" s="90"/>
      <c r="E36" s="93"/>
      <c r="F36" s="93"/>
      <c r="G36" s="93"/>
      <c r="H36" s="93"/>
      <c r="I36" s="93"/>
      <c r="J36" s="93"/>
      <c r="L36" s="50"/>
      <c r="M36" s="49"/>
    </row>
    <row r="37" spans="1:13" ht="43.2">
      <c r="B37" s="91" t="s">
        <v>597</v>
      </c>
      <c r="C37" s="91" t="s">
        <v>602</v>
      </c>
      <c r="D37" s="92" t="s">
        <v>598</v>
      </c>
    </row>
    <row r="38" spans="1:13" ht="43.2">
      <c r="B38" s="91" t="s">
        <v>668</v>
      </c>
      <c r="C38" s="91" t="s">
        <v>673</v>
      </c>
      <c r="D38" s="92" t="s">
        <v>669</v>
      </c>
    </row>
    <row r="39" spans="1:13" ht="43.2">
      <c r="B39" s="91" t="s">
        <v>672</v>
      </c>
      <c r="C39" s="91" t="s">
        <v>673</v>
      </c>
      <c r="D39" s="92" t="s">
        <v>674</v>
      </c>
    </row>
    <row r="40" spans="1:13" ht="43.2">
      <c r="B40" s="91" t="s">
        <v>648</v>
      </c>
      <c r="C40" s="91" t="s">
        <v>616</v>
      </c>
      <c r="D40" s="92" t="s">
        <v>642</v>
      </c>
      <c r="E40" s="85"/>
    </row>
    <row r="41" spans="1:13" s="51" customFormat="1" ht="33" customHeight="1">
      <c r="A41" s="48"/>
      <c r="B41" s="88" t="s">
        <v>686</v>
      </c>
      <c r="C41" s="89"/>
      <c r="D41" s="90"/>
      <c r="E41" s="93"/>
      <c r="F41" s="93"/>
      <c r="G41" s="93"/>
      <c r="H41" s="93"/>
      <c r="I41" s="93"/>
      <c r="J41" s="93"/>
      <c r="L41" s="50"/>
      <c r="M41" s="49"/>
    </row>
    <row r="42" spans="1:13" ht="43.2">
      <c r="B42" s="91" t="s">
        <v>613</v>
      </c>
      <c r="C42" s="91" t="s">
        <v>616</v>
      </c>
      <c r="D42" s="92" t="s">
        <v>615</v>
      </c>
    </row>
    <row r="43" spans="1:13" ht="43.2">
      <c r="B43" s="91" t="s">
        <v>649</v>
      </c>
      <c r="C43" s="91" t="s">
        <v>616</v>
      </c>
      <c r="D43" s="92" t="s">
        <v>643</v>
      </c>
    </row>
    <row r="44" spans="1:13" ht="43.2">
      <c r="B44" s="91" t="s">
        <v>612</v>
      </c>
      <c r="C44" s="91" t="s">
        <v>616</v>
      </c>
      <c r="D44" s="92" t="s">
        <v>619</v>
      </c>
    </row>
    <row r="45" spans="1:13" ht="43.2">
      <c r="B45" s="91" t="s">
        <v>626</v>
      </c>
      <c r="C45" s="91" t="s">
        <v>622</v>
      </c>
      <c r="D45" s="92" t="s">
        <v>625</v>
      </c>
      <c r="E45" s="85"/>
    </row>
    <row r="46" spans="1:13" ht="43.2">
      <c r="B46" s="91" t="s">
        <v>645</v>
      </c>
      <c r="C46" s="91" t="s">
        <v>638</v>
      </c>
      <c r="D46" s="92" t="s">
        <v>615</v>
      </c>
    </row>
    <row r="47" spans="1:13" ht="43.2">
      <c r="B47" s="143" t="s">
        <v>1065</v>
      </c>
      <c r="C47" s="127" t="s">
        <v>1066</v>
      </c>
      <c r="D47" s="144" t="s">
        <v>1067</v>
      </c>
    </row>
    <row r="48" spans="1:13" s="51" customFormat="1" ht="33" customHeight="1">
      <c r="A48" s="48"/>
      <c r="B48" s="88" t="s">
        <v>692</v>
      </c>
      <c r="C48" s="89"/>
      <c r="D48" s="90"/>
      <c r="E48" s="93"/>
      <c r="F48" s="93"/>
      <c r="G48" s="93"/>
      <c r="H48" s="93"/>
      <c r="I48" s="93"/>
      <c r="J48" s="93"/>
      <c r="L48" s="50"/>
      <c r="M48" s="49"/>
    </row>
    <row r="49" spans="1:13" ht="43.2">
      <c r="B49" s="91" t="s">
        <v>656</v>
      </c>
      <c r="C49" s="9" t="s">
        <v>653</v>
      </c>
      <c r="D49" s="92" t="s">
        <v>615</v>
      </c>
    </row>
    <row r="50" spans="1:13" ht="43.2">
      <c r="B50" s="91" t="s">
        <v>676</v>
      </c>
      <c r="C50" s="91" t="s">
        <v>663</v>
      </c>
      <c r="D50" s="92" t="s">
        <v>677</v>
      </c>
    </row>
    <row r="51" spans="1:13" ht="43.2">
      <c r="B51" s="91" t="s">
        <v>678</v>
      </c>
      <c r="C51" s="91" t="s">
        <v>679</v>
      </c>
      <c r="D51" s="92" t="s">
        <v>680</v>
      </c>
    </row>
    <row r="52" spans="1:13" s="51" customFormat="1" ht="33" customHeight="1">
      <c r="A52" s="48"/>
      <c r="B52" s="88" t="s">
        <v>687</v>
      </c>
      <c r="C52" s="89"/>
      <c r="D52" s="90"/>
      <c r="E52" s="93"/>
      <c r="F52" s="93"/>
      <c r="G52" s="93"/>
      <c r="H52" s="93"/>
      <c r="I52" s="93"/>
      <c r="J52" s="93"/>
      <c r="L52" s="50"/>
      <c r="M52" s="49"/>
    </row>
    <row r="53" spans="1:13" ht="43.2">
      <c r="B53" s="91" t="s">
        <v>701</v>
      </c>
      <c r="C53" s="91" t="s">
        <v>616</v>
      </c>
      <c r="D53" s="92" t="s">
        <v>675</v>
      </c>
    </row>
    <row r="54" spans="1:13" ht="43.2">
      <c r="B54" s="91" t="s">
        <v>665</v>
      </c>
      <c r="C54" s="91" t="s">
        <v>664</v>
      </c>
      <c r="D54" s="92" t="s">
        <v>667</v>
      </c>
      <c r="E54" s="85"/>
    </row>
    <row r="55" spans="1:13" ht="43.2">
      <c r="B55" s="91" t="s">
        <v>596</v>
      </c>
      <c r="C55" s="91" t="s">
        <v>616</v>
      </c>
      <c r="D55" s="92" t="s">
        <v>599</v>
      </c>
      <c r="E55" s="85"/>
    </row>
    <row r="56" spans="1:13" ht="43.2">
      <c r="B56" s="91" t="s">
        <v>618</v>
      </c>
      <c r="C56" s="91" t="s">
        <v>616</v>
      </c>
      <c r="D56" s="92" t="s">
        <v>621</v>
      </c>
    </row>
    <row r="57" spans="1:13" ht="43.2">
      <c r="B57" s="91" t="s">
        <v>606</v>
      </c>
      <c r="C57" s="91" t="s">
        <v>616</v>
      </c>
      <c r="D57" s="92" t="s">
        <v>620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O19"/>
  <sheetViews>
    <sheetView showGridLines="0" zoomScaleNormal="100" workbookViewId="0">
      <pane xSplit="2" ySplit="3" topLeftCell="C10" activePane="bottomRight" state="frozen"/>
      <selection activeCell="E12" sqref="E12"/>
      <selection pane="topRight" activeCell="E12" sqref="E12"/>
      <selection pane="bottomLeft" activeCell="E12" sqref="E12"/>
      <selection pane="bottomRight" activeCell="I13" sqref="I13"/>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9</v>
      </c>
      <c r="C4" s="28"/>
      <c r="D4" s="38"/>
      <c r="E4" s="31"/>
      <c r="F4" s="31"/>
      <c r="G4" s="31"/>
      <c r="H4" s="30">
        <v>84</v>
      </c>
      <c r="I4" s="30">
        <v>42</v>
      </c>
      <c r="J4" s="30">
        <v>25</v>
      </c>
      <c r="K4" s="30">
        <v>23</v>
      </c>
      <c r="L4" s="30">
        <v>21</v>
      </c>
      <c r="M4" s="39"/>
      <c r="N4" s="65"/>
    </row>
    <row r="5" spans="1:14" s="151" customFormat="1" ht="86.4">
      <c r="A5" s="81" t="s">
        <v>16</v>
      </c>
      <c r="B5" s="128" t="s">
        <v>12</v>
      </c>
      <c r="C5" s="128" t="s">
        <v>46</v>
      </c>
      <c r="D5" s="81">
        <v>320</v>
      </c>
      <c r="E5" s="132">
        <v>310</v>
      </c>
      <c r="F5" s="132">
        <f t="shared" ref="F5:F19" si="0">E5/1000*D5</f>
        <v>99.2</v>
      </c>
      <c r="G5" s="136">
        <v>20.28</v>
      </c>
      <c r="H5" s="133">
        <f>F5+G5+$H$4</f>
        <v>203.48000000000002</v>
      </c>
      <c r="I5" s="133">
        <f>F5+G5+$I$4</f>
        <v>161.48000000000002</v>
      </c>
      <c r="J5" s="133">
        <f>F5+G5+$J$4</f>
        <v>144.48000000000002</v>
      </c>
      <c r="K5" s="133">
        <f>F5+G5+$K$4</f>
        <v>142.48000000000002</v>
      </c>
      <c r="L5" s="133">
        <f>F5+G5+$L$4</f>
        <v>140.48000000000002</v>
      </c>
      <c r="M5" s="125" t="s">
        <v>2</v>
      </c>
      <c r="N5" s="150" t="s">
        <v>0</v>
      </c>
    </row>
    <row r="6" spans="1:14" s="151" customFormat="1" ht="72">
      <c r="A6" s="82" t="s">
        <v>15</v>
      </c>
      <c r="B6" s="127" t="s">
        <v>14</v>
      </c>
      <c r="C6" s="127" t="s">
        <v>47</v>
      </c>
      <c r="D6" s="82">
        <v>320</v>
      </c>
      <c r="E6" s="132">
        <v>293</v>
      </c>
      <c r="F6" s="132">
        <f t="shared" si="0"/>
        <v>93.759999999999991</v>
      </c>
      <c r="G6" s="136">
        <v>20.28</v>
      </c>
      <c r="H6" s="133">
        <f t="shared" ref="H6:H9" si="1">F6+G6+$H$4</f>
        <v>198.04</v>
      </c>
      <c r="I6" s="133">
        <f t="shared" ref="I6:I9" si="2">F6+G6+$I$4</f>
        <v>156.04</v>
      </c>
      <c r="J6" s="133">
        <f t="shared" ref="J6:J9" si="3">F6+G6+$J$4</f>
        <v>139.04</v>
      </c>
      <c r="K6" s="133">
        <f t="shared" ref="K6:K9" si="4">F6+G6+$K$4</f>
        <v>137.04</v>
      </c>
      <c r="L6" s="133">
        <f t="shared" ref="L6:L9" si="5">F6+G6+$L$4</f>
        <v>135.04</v>
      </c>
      <c r="M6" s="123" t="s">
        <v>3</v>
      </c>
      <c r="N6" s="152" t="s">
        <v>0</v>
      </c>
    </row>
    <row r="7" spans="1:14" s="1" customFormat="1" ht="100.8">
      <c r="A7" s="8">
        <v>410404</v>
      </c>
      <c r="B7" s="9" t="s">
        <v>17</v>
      </c>
      <c r="C7" s="9" t="s">
        <v>48</v>
      </c>
      <c r="D7" s="12">
        <v>250</v>
      </c>
      <c r="E7" s="10">
        <v>283</v>
      </c>
      <c r="F7" s="17">
        <f t="shared" si="0"/>
        <v>70.75</v>
      </c>
      <c r="G7" s="10">
        <v>23.17</v>
      </c>
      <c r="H7" s="47">
        <f t="shared" si="1"/>
        <v>177.92000000000002</v>
      </c>
      <c r="I7" s="47">
        <f t="shared" si="2"/>
        <v>135.92000000000002</v>
      </c>
      <c r="J7" s="47">
        <f t="shared" si="3"/>
        <v>118.92</v>
      </c>
      <c r="K7" s="47">
        <f t="shared" si="4"/>
        <v>116.92</v>
      </c>
      <c r="L7" s="47">
        <f t="shared" si="5"/>
        <v>114.92</v>
      </c>
      <c r="M7" s="11" t="s">
        <v>6</v>
      </c>
      <c r="N7" s="70" t="s">
        <v>0</v>
      </c>
    </row>
    <row r="8" spans="1:14" s="1" customFormat="1" ht="100.8">
      <c r="A8" s="8">
        <v>410405</v>
      </c>
      <c r="B8" s="9" t="s">
        <v>18</v>
      </c>
      <c r="C8" s="9" t="s">
        <v>49</v>
      </c>
      <c r="D8" s="12">
        <v>250</v>
      </c>
      <c r="E8" s="10">
        <v>288</v>
      </c>
      <c r="F8" s="17">
        <f t="shared" si="0"/>
        <v>72</v>
      </c>
      <c r="G8" s="10">
        <v>23.17</v>
      </c>
      <c r="H8" s="47">
        <f t="shared" si="1"/>
        <v>179.17000000000002</v>
      </c>
      <c r="I8" s="47">
        <f t="shared" si="2"/>
        <v>137.17000000000002</v>
      </c>
      <c r="J8" s="47">
        <f t="shared" si="3"/>
        <v>120.17</v>
      </c>
      <c r="K8" s="47">
        <f t="shared" si="4"/>
        <v>118.17</v>
      </c>
      <c r="L8" s="47">
        <f t="shared" si="5"/>
        <v>116.17</v>
      </c>
      <c r="M8" s="11" t="s">
        <v>5</v>
      </c>
      <c r="N8" s="70" t="s">
        <v>0</v>
      </c>
    </row>
    <row r="9" spans="1:14" s="1" customFormat="1" ht="100.8">
      <c r="A9" s="20">
        <v>410406</v>
      </c>
      <c r="B9" s="21" t="s">
        <v>19</v>
      </c>
      <c r="C9" s="21" t="s">
        <v>50</v>
      </c>
      <c r="D9" s="22">
        <v>250</v>
      </c>
      <c r="E9" s="10">
        <v>294</v>
      </c>
      <c r="F9" s="17">
        <f t="shared" si="0"/>
        <v>73.5</v>
      </c>
      <c r="G9" s="10">
        <v>23.17</v>
      </c>
      <c r="H9" s="47">
        <f t="shared" si="1"/>
        <v>180.67000000000002</v>
      </c>
      <c r="I9" s="47">
        <f t="shared" si="2"/>
        <v>138.67000000000002</v>
      </c>
      <c r="J9" s="47">
        <f t="shared" si="3"/>
        <v>121.67</v>
      </c>
      <c r="K9" s="47">
        <f t="shared" si="4"/>
        <v>119.67</v>
      </c>
      <c r="L9" s="47">
        <f t="shared" si="5"/>
        <v>117.67</v>
      </c>
      <c r="M9" s="24" t="s">
        <v>4</v>
      </c>
      <c r="N9" s="71" t="s">
        <v>0</v>
      </c>
    </row>
    <row r="10" spans="1:14" s="1" customFormat="1" ht="30" customHeight="1">
      <c r="A10" s="33"/>
      <c r="B10" s="28" t="s">
        <v>21</v>
      </c>
      <c r="C10" s="34"/>
      <c r="D10" s="35"/>
      <c r="E10" s="36"/>
      <c r="F10" s="36"/>
      <c r="G10" s="36"/>
      <c r="H10" s="30">
        <v>80</v>
      </c>
      <c r="I10" s="30">
        <v>40</v>
      </c>
      <c r="J10" s="30">
        <v>22</v>
      </c>
      <c r="K10" s="30">
        <v>20</v>
      </c>
      <c r="L10" s="30">
        <v>18</v>
      </c>
      <c r="M10" s="32"/>
      <c r="N10" s="66"/>
    </row>
    <row r="11" spans="1:14" s="1" customFormat="1" ht="86.4">
      <c r="A11" s="15" t="s">
        <v>22</v>
      </c>
      <c r="B11" s="16" t="s">
        <v>23</v>
      </c>
      <c r="C11" s="16" t="s">
        <v>51</v>
      </c>
      <c r="D11" s="25">
        <v>250</v>
      </c>
      <c r="E11" s="188">
        <v>170</v>
      </c>
      <c r="F11" s="185">
        <f t="shared" si="0"/>
        <v>42.5</v>
      </c>
      <c r="G11" s="185">
        <v>23.17</v>
      </c>
      <c r="H11" s="187">
        <f>F11+G11+$H$14</f>
        <v>145.67000000000002</v>
      </c>
      <c r="I11" s="187">
        <f>F11+G11+$I$14</f>
        <v>105.67</v>
      </c>
      <c r="J11" s="187">
        <f>F11+G11+$J$14</f>
        <v>87.67</v>
      </c>
      <c r="K11" s="187">
        <f>F11+G11+$K$14</f>
        <v>85.67</v>
      </c>
      <c r="L11" s="187">
        <f>F11+G11+$L$14</f>
        <v>83.67</v>
      </c>
      <c r="M11" s="18" t="s">
        <v>322</v>
      </c>
      <c r="N11" s="69" t="s">
        <v>0</v>
      </c>
    </row>
    <row r="12" spans="1:14" s="1" customFormat="1" ht="86.4">
      <c r="A12" s="8" t="s">
        <v>25</v>
      </c>
      <c r="B12" s="9" t="s">
        <v>27</v>
      </c>
      <c r="C12" s="9" t="s">
        <v>52</v>
      </c>
      <c r="D12" s="12">
        <v>250</v>
      </c>
      <c r="E12" s="188">
        <v>170</v>
      </c>
      <c r="F12" s="185">
        <f t="shared" si="0"/>
        <v>42.5</v>
      </c>
      <c r="G12" s="185">
        <v>23.17</v>
      </c>
      <c r="H12" s="187">
        <f t="shared" ref="H12:H13" si="6">F12+G12+$H$14</f>
        <v>145.67000000000002</v>
      </c>
      <c r="I12" s="187">
        <f t="shared" ref="I12:I13" si="7">F12+G12+$I$14</f>
        <v>105.67</v>
      </c>
      <c r="J12" s="187">
        <f t="shared" ref="J12:J13" si="8">F12+G12+$J$14</f>
        <v>87.67</v>
      </c>
      <c r="K12" s="187">
        <f t="shared" ref="K12:K13" si="9">F12+G12+$K$14</f>
        <v>85.67</v>
      </c>
      <c r="L12" s="187">
        <f t="shared" ref="L12:L13" si="10">F12+G12+$L$14</f>
        <v>83.67</v>
      </c>
      <c r="M12" s="11" t="s">
        <v>24</v>
      </c>
      <c r="N12" s="70" t="s">
        <v>0</v>
      </c>
    </row>
    <row r="13" spans="1:14" s="151" customFormat="1" ht="86.4">
      <c r="A13" s="138" t="s">
        <v>26</v>
      </c>
      <c r="B13" s="139" t="s">
        <v>28</v>
      </c>
      <c r="C13" s="139" t="s">
        <v>53</v>
      </c>
      <c r="D13" s="140">
        <v>250</v>
      </c>
      <c r="E13" s="188">
        <v>170</v>
      </c>
      <c r="F13" s="185">
        <f t="shared" si="0"/>
        <v>42.5</v>
      </c>
      <c r="G13" s="185">
        <v>23.17</v>
      </c>
      <c r="H13" s="187">
        <f t="shared" si="6"/>
        <v>145.67000000000002</v>
      </c>
      <c r="I13" s="187">
        <f t="shared" si="7"/>
        <v>105.67</v>
      </c>
      <c r="J13" s="187">
        <f t="shared" si="8"/>
        <v>87.67</v>
      </c>
      <c r="K13" s="187">
        <f t="shared" si="9"/>
        <v>85.67</v>
      </c>
      <c r="L13" s="187">
        <f t="shared" si="10"/>
        <v>83.67</v>
      </c>
      <c r="M13" s="158" t="s">
        <v>29</v>
      </c>
      <c r="N13" s="159" t="s">
        <v>0</v>
      </c>
    </row>
    <row r="14" spans="1:14" ht="30" customHeight="1">
      <c r="A14" s="27"/>
      <c r="B14" s="28" t="s">
        <v>30</v>
      </c>
      <c r="C14" s="28"/>
      <c r="D14" s="29"/>
      <c r="E14" s="53"/>
      <c r="F14" s="53"/>
      <c r="G14" s="30"/>
      <c r="H14" s="30">
        <v>80</v>
      </c>
      <c r="I14" s="30">
        <v>40</v>
      </c>
      <c r="J14" s="30">
        <v>22</v>
      </c>
      <c r="K14" s="30">
        <v>20</v>
      </c>
      <c r="L14" s="30">
        <v>18</v>
      </c>
      <c r="M14" s="32"/>
      <c r="N14" s="67"/>
    </row>
    <row r="15" spans="1:14" ht="72">
      <c r="A15" s="26">
        <v>380401</v>
      </c>
      <c r="B15" s="16" t="s">
        <v>33</v>
      </c>
      <c r="C15" s="16" t="s">
        <v>43</v>
      </c>
      <c r="D15" s="15">
        <v>320</v>
      </c>
      <c r="E15" s="184">
        <v>126</v>
      </c>
      <c r="F15" s="185">
        <f t="shared" si="0"/>
        <v>40.32</v>
      </c>
      <c r="G15" s="186">
        <v>22</v>
      </c>
      <c r="H15" s="187">
        <f>F15+G15+$H$14</f>
        <v>142.32</v>
      </c>
      <c r="I15" s="187">
        <f>F15+G15+$I$14</f>
        <v>102.32</v>
      </c>
      <c r="J15" s="187">
        <f>F15+G15+$J$14</f>
        <v>84.32</v>
      </c>
      <c r="K15" s="187">
        <f>F15+G15+$K$14</f>
        <v>82.32</v>
      </c>
      <c r="L15" s="187">
        <f>F15+G15+$L$14</f>
        <v>80.319999999999993</v>
      </c>
      <c r="M15" s="18" t="s">
        <v>38</v>
      </c>
      <c r="N15" s="69" t="s">
        <v>0</v>
      </c>
    </row>
    <row r="16" spans="1:14" ht="72">
      <c r="A16" s="13">
        <v>380402</v>
      </c>
      <c r="B16" s="9" t="s">
        <v>34</v>
      </c>
      <c r="C16" s="9" t="s">
        <v>42</v>
      </c>
      <c r="D16" s="8">
        <v>320</v>
      </c>
      <c r="E16" s="184">
        <v>126</v>
      </c>
      <c r="F16" s="185">
        <f t="shared" si="0"/>
        <v>40.32</v>
      </c>
      <c r="G16" s="186">
        <v>22</v>
      </c>
      <c r="H16" s="187">
        <f t="shared" ref="H16:H19" si="11">F16+G16+$H$14</f>
        <v>142.32</v>
      </c>
      <c r="I16" s="187">
        <f t="shared" ref="I16:I19" si="12">F16+G16+$I$14</f>
        <v>102.32</v>
      </c>
      <c r="J16" s="187">
        <f t="shared" ref="J16:J19" si="13">F16+G16+$J$14</f>
        <v>84.32</v>
      </c>
      <c r="K16" s="187">
        <f t="shared" ref="K16:K19" si="14">F16+G16+$K$14</f>
        <v>82.32</v>
      </c>
      <c r="L16" s="187">
        <f t="shared" ref="L16:L19" si="15">F16+G16+$L$14</f>
        <v>80.319999999999993</v>
      </c>
      <c r="M16" s="11" t="s">
        <v>39</v>
      </c>
      <c r="N16" s="70" t="s">
        <v>0</v>
      </c>
    </row>
    <row r="17" spans="1:15" ht="86.4">
      <c r="A17" s="13">
        <v>380403</v>
      </c>
      <c r="B17" s="9" t="s">
        <v>35</v>
      </c>
      <c r="C17" s="9" t="s">
        <v>41</v>
      </c>
      <c r="D17" s="8">
        <v>320</v>
      </c>
      <c r="E17" s="184">
        <v>126</v>
      </c>
      <c r="F17" s="185">
        <f t="shared" si="0"/>
        <v>40.32</v>
      </c>
      <c r="G17" s="186">
        <v>22</v>
      </c>
      <c r="H17" s="187">
        <f t="shared" si="11"/>
        <v>142.32</v>
      </c>
      <c r="I17" s="187">
        <f t="shared" si="12"/>
        <v>102.32</v>
      </c>
      <c r="J17" s="187">
        <f t="shared" si="13"/>
        <v>84.32</v>
      </c>
      <c r="K17" s="187">
        <f t="shared" si="14"/>
        <v>82.32</v>
      </c>
      <c r="L17" s="187">
        <f t="shared" si="15"/>
        <v>80.319999999999993</v>
      </c>
      <c r="M17" s="11" t="s">
        <v>40</v>
      </c>
      <c r="N17" s="70" t="s">
        <v>0</v>
      </c>
    </row>
    <row r="18" spans="1:15" ht="86.4">
      <c r="A18" s="13">
        <v>380404</v>
      </c>
      <c r="B18" s="9" t="s">
        <v>31</v>
      </c>
      <c r="C18" s="9" t="s">
        <v>45</v>
      </c>
      <c r="D18" s="8">
        <v>320</v>
      </c>
      <c r="E18" s="141">
        <v>128</v>
      </c>
      <c r="F18" s="132">
        <f t="shared" si="0"/>
        <v>40.96</v>
      </c>
      <c r="G18" s="186">
        <v>22</v>
      </c>
      <c r="H18" s="187">
        <f t="shared" si="11"/>
        <v>142.96</v>
      </c>
      <c r="I18" s="187">
        <f t="shared" si="12"/>
        <v>102.96000000000001</v>
      </c>
      <c r="J18" s="187">
        <f t="shared" si="13"/>
        <v>84.960000000000008</v>
      </c>
      <c r="K18" s="187">
        <f t="shared" si="14"/>
        <v>82.960000000000008</v>
      </c>
      <c r="L18" s="187">
        <f t="shared" si="15"/>
        <v>80.960000000000008</v>
      </c>
      <c r="M18" s="123" t="s">
        <v>36</v>
      </c>
      <c r="N18" s="70" t="s">
        <v>0</v>
      </c>
      <c r="O18" s="3"/>
    </row>
    <row r="19" spans="1:15" s="156" customFormat="1" ht="72">
      <c r="A19" s="135">
        <v>380405</v>
      </c>
      <c r="B19" s="127" t="s">
        <v>32</v>
      </c>
      <c r="C19" s="127" t="s">
        <v>44</v>
      </c>
      <c r="D19" s="82">
        <v>320</v>
      </c>
      <c r="E19" s="141">
        <v>124</v>
      </c>
      <c r="F19" s="132">
        <f t="shared" si="0"/>
        <v>39.68</v>
      </c>
      <c r="G19" s="186">
        <v>22</v>
      </c>
      <c r="H19" s="187">
        <f t="shared" si="11"/>
        <v>141.68</v>
      </c>
      <c r="I19" s="187">
        <f t="shared" si="12"/>
        <v>101.68</v>
      </c>
      <c r="J19" s="187">
        <f t="shared" si="13"/>
        <v>83.68</v>
      </c>
      <c r="K19" s="187">
        <f t="shared" si="14"/>
        <v>81.680000000000007</v>
      </c>
      <c r="L19" s="187">
        <f t="shared" si="15"/>
        <v>79.680000000000007</v>
      </c>
      <c r="M19" s="123" t="s">
        <v>37</v>
      </c>
      <c r="N19" s="152" t="s">
        <v>0</v>
      </c>
      <c r="O19" s="160"/>
    </row>
  </sheetData>
  <mergeCells count="11">
    <mergeCell ref="B2:B3"/>
    <mergeCell ref="A2:A3"/>
    <mergeCell ref="D2:D3"/>
    <mergeCell ref="C2:C3"/>
    <mergeCell ref="E2:F2"/>
    <mergeCell ref="N2:N3"/>
    <mergeCell ref="M2:M3"/>
    <mergeCell ref="G2:G3"/>
    <mergeCell ref="H2:L2"/>
    <mergeCell ref="D1:F1"/>
    <mergeCell ref="G1:L1"/>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N24"/>
  <sheetViews>
    <sheetView showGridLines="0" zoomScaleNormal="100" workbookViewId="0">
      <pane xSplit="2" ySplit="3" topLeftCell="C12" activePane="bottomRight" state="frozen"/>
      <selection activeCell="E12" sqref="E12"/>
      <selection pane="topRight" activeCell="E12" sqref="E12"/>
      <selection pane="bottomLeft" activeCell="E12" sqref="E12"/>
      <selection pane="bottomRight" activeCell="I18" sqref="I18"/>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949</v>
      </c>
      <c r="C4" s="28"/>
      <c r="D4" s="38"/>
      <c r="E4" s="31"/>
      <c r="F4" s="31"/>
      <c r="G4" s="31"/>
      <c r="H4" s="30">
        <v>94</v>
      </c>
      <c r="I4" s="30">
        <v>47</v>
      </c>
      <c r="J4" s="30">
        <v>27</v>
      </c>
      <c r="K4" s="30">
        <v>25</v>
      </c>
      <c r="L4" s="30">
        <v>23</v>
      </c>
      <c r="M4" s="39"/>
      <c r="N4" s="65"/>
    </row>
    <row r="5" spans="1:14" s="1" customFormat="1" ht="244.8">
      <c r="A5" s="82" t="s">
        <v>955</v>
      </c>
      <c r="B5" s="127" t="s">
        <v>950</v>
      </c>
      <c r="C5" s="127" t="s">
        <v>953</v>
      </c>
      <c r="D5" s="82">
        <v>250</v>
      </c>
      <c r="E5" s="131">
        <v>180</v>
      </c>
      <c r="F5" s="132">
        <f t="shared" ref="F5:F6" si="0">E5/1000*D5</f>
        <v>45</v>
      </c>
      <c r="G5" s="131">
        <v>30</v>
      </c>
      <c r="H5" s="133">
        <f t="shared" ref="H5:H6" si="1">F5+G5+$H$4</f>
        <v>169</v>
      </c>
      <c r="I5" s="133">
        <f t="shared" ref="I5:I6" si="2">F5+G5+$I$4</f>
        <v>122</v>
      </c>
      <c r="J5" s="133">
        <f t="shared" ref="J5:J6" si="3">F5+G5+$J$4</f>
        <v>102</v>
      </c>
      <c r="K5" s="133">
        <f t="shared" ref="K5:K6" si="4">F5+G5+$K$4</f>
        <v>100</v>
      </c>
      <c r="L5" s="133">
        <f t="shared" ref="L5:L6" si="5">F5+G5+$L$4</f>
        <v>98</v>
      </c>
      <c r="M5" s="11" t="s">
        <v>951</v>
      </c>
      <c r="N5" s="77" t="s">
        <v>1048</v>
      </c>
    </row>
    <row r="6" spans="1:14" s="1" customFormat="1" ht="273.60000000000002">
      <c r="A6" s="82" t="s">
        <v>956</v>
      </c>
      <c r="B6" s="127" t="s">
        <v>952</v>
      </c>
      <c r="C6" s="127" t="s">
        <v>954</v>
      </c>
      <c r="D6" s="129">
        <v>250</v>
      </c>
      <c r="E6" s="131">
        <v>246</v>
      </c>
      <c r="F6" s="132">
        <f t="shared" si="0"/>
        <v>61.5</v>
      </c>
      <c r="G6" s="131">
        <v>30</v>
      </c>
      <c r="H6" s="133">
        <f t="shared" si="1"/>
        <v>185.5</v>
      </c>
      <c r="I6" s="133">
        <f t="shared" si="2"/>
        <v>138.5</v>
      </c>
      <c r="J6" s="133">
        <f t="shared" si="3"/>
        <v>118.5</v>
      </c>
      <c r="K6" s="133">
        <f t="shared" si="4"/>
        <v>116.5</v>
      </c>
      <c r="L6" s="133">
        <f t="shared" si="5"/>
        <v>114.5</v>
      </c>
      <c r="M6" s="11" t="s">
        <v>1086</v>
      </c>
      <c r="N6" s="77" t="s">
        <v>1048</v>
      </c>
    </row>
    <row r="7" spans="1:14" s="19" customFormat="1" ht="30" customHeight="1">
      <c r="A7" s="37"/>
      <c r="B7" s="28" t="s">
        <v>59</v>
      </c>
      <c r="C7" s="28"/>
      <c r="D7" s="38"/>
      <c r="E7" s="31"/>
      <c r="F7" s="31"/>
      <c r="G7" s="31"/>
      <c r="H7" s="30">
        <v>94</v>
      </c>
      <c r="I7" s="30">
        <v>47</v>
      </c>
      <c r="J7" s="30">
        <v>27</v>
      </c>
      <c r="K7" s="30">
        <v>25</v>
      </c>
      <c r="L7" s="30">
        <v>23</v>
      </c>
      <c r="M7" s="39"/>
      <c r="N7" s="65"/>
    </row>
    <row r="8" spans="1:14" s="1" customFormat="1" ht="86.4">
      <c r="A8" s="8" t="s">
        <v>60</v>
      </c>
      <c r="B8" s="9" t="s">
        <v>61</v>
      </c>
      <c r="C8" s="9" t="s">
        <v>89</v>
      </c>
      <c r="D8" s="8">
        <v>250</v>
      </c>
      <c r="E8" s="188">
        <v>224</v>
      </c>
      <c r="F8" s="185">
        <f>E8/1000*D8</f>
        <v>56</v>
      </c>
      <c r="G8" s="188">
        <v>38.35</v>
      </c>
      <c r="H8" s="187">
        <f>F8+G8+$H$7</f>
        <v>188.35</v>
      </c>
      <c r="I8" s="187">
        <f>F8+G8+$I$7</f>
        <v>141.35</v>
      </c>
      <c r="J8" s="187">
        <f>F8+G8+$J$7</f>
        <v>121.35</v>
      </c>
      <c r="K8" s="187">
        <f>F8+G8+$K$7</f>
        <v>119.35</v>
      </c>
      <c r="L8" s="187">
        <f>F8+G8+$L$7</f>
        <v>117.35</v>
      </c>
      <c r="M8" s="11" t="s">
        <v>7</v>
      </c>
      <c r="N8" s="70" t="s">
        <v>0</v>
      </c>
    </row>
    <row r="9" spans="1:14" s="1" customFormat="1" ht="72">
      <c r="A9" s="8" t="s">
        <v>63</v>
      </c>
      <c r="B9" s="9" t="s">
        <v>64</v>
      </c>
      <c r="C9" s="9" t="s">
        <v>90</v>
      </c>
      <c r="D9" s="8">
        <v>250</v>
      </c>
      <c r="E9" s="131">
        <v>224</v>
      </c>
      <c r="F9" s="132">
        <f t="shared" ref="F9:F24" si="6">E9/1000*D9</f>
        <v>56</v>
      </c>
      <c r="G9" s="188">
        <v>38.35</v>
      </c>
      <c r="H9" s="187">
        <f t="shared" ref="H9:H15" si="7">F9+G9+$H$7</f>
        <v>188.35</v>
      </c>
      <c r="I9" s="187">
        <f t="shared" ref="I9:I15" si="8">F9+G9+$I$7</f>
        <v>141.35</v>
      </c>
      <c r="J9" s="187">
        <f t="shared" ref="J9:J15" si="9">F9+G9+$J$7</f>
        <v>121.35</v>
      </c>
      <c r="K9" s="187">
        <f t="shared" ref="K9:K15" si="10">F9+G9+$K$7</f>
        <v>119.35</v>
      </c>
      <c r="L9" s="187">
        <f t="shared" ref="L9:L15" si="11">F9+G9+$L$7</f>
        <v>117.35</v>
      </c>
      <c r="M9" s="11" t="s">
        <v>8</v>
      </c>
      <c r="N9" s="70" t="s">
        <v>0</v>
      </c>
    </row>
    <row r="10" spans="1:14" s="1" customFormat="1" ht="57.6">
      <c r="A10" s="8">
        <v>380601</v>
      </c>
      <c r="B10" s="9" t="s">
        <v>65</v>
      </c>
      <c r="C10" s="9" t="s">
        <v>86</v>
      </c>
      <c r="D10" s="12">
        <v>250</v>
      </c>
      <c r="E10" s="10">
        <v>160</v>
      </c>
      <c r="F10" s="17">
        <f t="shared" si="6"/>
        <v>40</v>
      </c>
      <c r="G10" s="188">
        <v>38.35</v>
      </c>
      <c r="H10" s="187">
        <f t="shared" si="7"/>
        <v>172.35</v>
      </c>
      <c r="I10" s="187">
        <f t="shared" si="8"/>
        <v>125.35</v>
      </c>
      <c r="J10" s="187">
        <f t="shared" si="9"/>
        <v>105.35</v>
      </c>
      <c r="K10" s="187">
        <f t="shared" si="10"/>
        <v>103.35</v>
      </c>
      <c r="L10" s="187">
        <f t="shared" si="11"/>
        <v>101.35</v>
      </c>
      <c r="M10" s="11" t="s">
        <v>71</v>
      </c>
      <c r="N10" s="70" t="s">
        <v>0</v>
      </c>
    </row>
    <row r="11" spans="1:14" s="1" customFormat="1" ht="57.6">
      <c r="A11" s="82">
        <v>380602</v>
      </c>
      <c r="B11" s="127" t="s">
        <v>66</v>
      </c>
      <c r="C11" s="127" t="s">
        <v>87</v>
      </c>
      <c r="D11" s="129">
        <v>250</v>
      </c>
      <c r="E11" s="188">
        <v>152</v>
      </c>
      <c r="F11" s="185">
        <f t="shared" si="6"/>
        <v>38</v>
      </c>
      <c r="G11" s="188">
        <v>38.35</v>
      </c>
      <c r="H11" s="187">
        <f t="shared" si="7"/>
        <v>170.35</v>
      </c>
      <c r="I11" s="187">
        <f t="shared" si="8"/>
        <v>123.35</v>
      </c>
      <c r="J11" s="187">
        <f t="shared" si="9"/>
        <v>103.35</v>
      </c>
      <c r="K11" s="187">
        <f t="shared" si="10"/>
        <v>101.35</v>
      </c>
      <c r="L11" s="187">
        <f t="shared" si="11"/>
        <v>99.35</v>
      </c>
      <c r="M11" s="11" t="s">
        <v>72</v>
      </c>
      <c r="N11" s="70" t="s">
        <v>0</v>
      </c>
    </row>
    <row r="12" spans="1:14" s="1" customFormat="1" ht="43.2">
      <c r="A12" s="82">
        <v>380603</v>
      </c>
      <c r="B12" s="127" t="s">
        <v>67</v>
      </c>
      <c r="C12" s="127" t="s">
        <v>88</v>
      </c>
      <c r="D12" s="129">
        <v>250</v>
      </c>
      <c r="E12" s="188">
        <v>152</v>
      </c>
      <c r="F12" s="185">
        <f t="shared" si="6"/>
        <v>38</v>
      </c>
      <c r="G12" s="188">
        <v>38.35</v>
      </c>
      <c r="H12" s="187">
        <f t="shared" si="7"/>
        <v>170.35</v>
      </c>
      <c r="I12" s="187">
        <f t="shared" si="8"/>
        <v>123.35</v>
      </c>
      <c r="J12" s="187">
        <f t="shared" si="9"/>
        <v>103.35</v>
      </c>
      <c r="K12" s="187">
        <f t="shared" si="10"/>
        <v>101.35</v>
      </c>
      <c r="L12" s="187">
        <f t="shared" si="11"/>
        <v>99.35</v>
      </c>
      <c r="M12" s="11" t="s">
        <v>71</v>
      </c>
      <c r="N12" s="70" t="s">
        <v>0</v>
      </c>
    </row>
    <row r="13" spans="1:14" s="1" customFormat="1" ht="72">
      <c r="A13" s="82">
        <v>410601</v>
      </c>
      <c r="B13" s="127" t="s">
        <v>68</v>
      </c>
      <c r="C13" s="127" t="s">
        <v>83</v>
      </c>
      <c r="D13" s="129">
        <v>220</v>
      </c>
      <c r="E13" s="131">
        <v>180</v>
      </c>
      <c r="F13" s="132">
        <f t="shared" si="6"/>
        <v>39.6</v>
      </c>
      <c r="G13" s="188">
        <v>38.35</v>
      </c>
      <c r="H13" s="187">
        <f t="shared" si="7"/>
        <v>171.95</v>
      </c>
      <c r="I13" s="187">
        <f t="shared" si="8"/>
        <v>124.95</v>
      </c>
      <c r="J13" s="187">
        <f t="shared" si="9"/>
        <v>104.95</v>
      </c>
      <c r="K13" s="187">
        <f t="shared" si="10"/>
        <v>102.95</v>
      </c>
      <c r="L13" s="187">
        <f t="shared" si="11"/>
        <v>100.95</v>
      </c>
      <c r="M13" s="11" t="s">
        <v>73</v>
      </c>
      <c r="N13" s="70" t="s">
        <v>0</v>
      </c>
    </row>
    <row r="14" spans="1:14" s="1" customFormat="1" ht="43.2">
      <c r="A14" s="82">
        <v>410602</v>
      </c>
      <c r="B14" s="127" t="s">
        <v>69</v>
      </c>
      <c r="C14" s="127" t="s">
        <v>84</v>
      </c>
      <c r="D14" s="129">
        <v>220</v>
      </c>
      <c r="E14" s="131">
        <v>180</v>
      </c>
      <c r="F14" s="132">
        <f t="shared" si="6"/>
        <v>39.6</v>
      </c>
      <c r="G14" s="188">
        <v>38.35</v>
      </c>
      <c r="H14" s="187">
        <f t="shared" si="7"/>
        <v>171.95</v>
      </c>
      <c r="I14" s="187">
        <f t="shared" si="8"/>
        <v>124.95</v>
      </c>
      <c r="J14" s="187">
        <f t="shared" si="9"/>
        <v>104.95</v>
      </c>
      <c r="K14" s="187">
        <f t="shared" si="10"/>
        <v>102.95</v>
      </c>
      <c r="L14" s="187">
        <f t="shared" si="11"/>
        <v>100.95</v>
      </c>
      <c r="M14" s="11" t="s">
        <v>74</v>
      </c>
      <c r="N14" s="70" t="s">
        <v>0</v>
      </c>
    </row>
    <row r="15" spans="1:14" s="1" customFormat="1" ht="72">
      <c r="A15" s="82">
        <v>410603</v>
      </c>
      <c r="B15" s="127" t="s">
        <v>70</v>
      </c>
      <c r="C15" s="127" t="s">
        <v>85</v>
      </c>
      <c r="D15" s="129">
        <v>220</v>
      </c>
      <c r="E15" s="131">
        <v>180</v>
      </c>
      <c r="F15" s="132">
        <f t="shared" si="6"/>
        <v>39.6</v>
      </c>
      <c r="G15" s="188">
        <v>38.35</v>
      </c>
      <c r="H15" s="187">
        <f t="shared" si="7"/>
        <v>171.95</v>
      </c>
      <c r="I15" s="187">
        <f t="shared" si="8"/>
        <v>124.95</v>
      </c>
      <c r="J15" s="187">
        <f t="shared" si="9"/>
        <v>104.95</v>
      </c>
      <c r="K15" s="187">
        <f t="shared" si="10"/>
        <v>102.95</v>
      </c>
      <c r="L15" s="187">
        <f t="shared" si="11"/>
        <v>100.95</v>
      </c>
      <c r="M15" s="11" t="s">
        <v>75</v>
      </c>
      <c r="N15" s="70" t="s">
        <v>0</v>
      </c>
    </row>
    <row r="16" spans="1:14" ht="30" customHeight="1">
      <c r="A16" s="27"/>
      <c r="B16" s="28" t="s">
        <v>76</v>
      </c>
      <c r="C16" s="28"/>
      <c r="D16" s="29"/>
      <c r="E16" s="30"/>
      <c r="F16" s="30"/>
      <c r="G16" s="30"/>
      <c r="H16" s="30">
        <v>94</v>
      </c>
      <c r="I16" s="30">
        <v>47</v>
      </c>
      <c r="J16" s="30">
        <v>27</v>
      </c>
      <c r="K16" s="30">
        <v>25</v>
      </c>
      <c r="L16" s="30">
        <v>23</v>
      </c>
      <c r="M16" s="32"/>
      <c r="N16" s="67"/>
    </row>
    <row r="17" spans="1:14" s="1" customFormat="1" ht="72">
      <c r="A17" s="81">
        <v>380604</v>
      </c>
      <c r="B17" s="128" t="s">
        <v>79</v>
      </c>
      <c r="C17" s="128" t="s">
        <v>95</v>
      </c>
      <c r="D17" s="134">
        <v>320</v>
      </c>
      <c r="E17" s="132">
        <v>164</v>
      </c>
      <c r="F17" s="132">
        <f t="shared" si="6"/>
        <v>52.480000000000004</v>
      </c>
      <c r="G17" s="185">
        <v>22</v>
      </c>
      <c r="H17" s="187">
        <f>F17+G17+$H$16</f>
        <v>168.48000000000002</v>
      </c>
      <c r="I17" s="187">
        <f>F17+G17+$I$16</f>
        <v>121.48</v>
      </c>
      <c r="J17" s="187">
        <f>F17+G17+$J$16</f>
        <v>101.48</v>
      </c>
      <c r="K17" s="187">
        <f>F17+G17+$K$16</f>
        <v>99.48</v>
      </c>
      <c r="L17" s="187">
        <f>F17+G17+$L$16</f>
        <v>97.48</v>
      </c>
      <c r="M17" s="18" t="s">
        <v>94</v>
      </c>
      <c r="N17" s="64" t="s">
        <v>0</v>
      </c>
    </row>
    <row r="18" spans="1:14" s="1" customFormat="1" ht="72">
      <c r="A18" s="82">
        <v>380605</v>
      </c>
      <c r="B18" s="127" t="s">
        <v>80</v>
      </c>
      <c r="C18" s="127" t="s">
        <v>96</v>
      </c>
      <c r="D18" s="129">
        <v>320</v>
      </c>
      <c r="E18" s="132">
        <v>164</v>
      </c>
      <c r="F18" s="132">
        <f t="shared" si="6"/>
        <v>52.480000000000004</v>
      </c>
      <c r="G18" s="185">
        <v>22</v>
      </c>
      <c r="H18" s="187">
        <f t="shared" ref="H18:H21" si="12">F18+G18+$H$16</f>
        <v>168.48000000000002</v>
      </c>
      <c r="I18" s="187">
        <f t="shared" ref="I18:I21" si="13">F18+G18+$I$16</f>
        <v>121.48</v>
      </c>
      <c r="J18" s="187">
        <f t="shared" ref="J18:J21" si="14">F18+G18+$J$16</f>
        <v>101.48</v>
      </c>
      <c r="K18" s="187">
        <f t="shared" ref="K18:K21" si="15">F18+G18+$K$16</f>
        <v>99.48</v>
      </c>
      <c r="L18" s="187">
        <f t="shared" ref="L18:L21" si="16">F18+G18+$L$16</f>
        <v>97.48</v>
      </c>
      <c r="M18" s="11" t="s">
        <v>97</v>
      </c>
      <c r="N18" s="64" t="s">
        <v>0</v>
      </c>
    </row>
    <row r="19" spans="1:14" s="1" customFormat="1" ht="72">
      <c r="A19" s="138">
        <v>410604</v>
      </c>
      <c r="B19" s="139" t="s">
        <v>99</v>
      </c>
      <c r="C19" s="139" t="s">
        <v>103</v>
      </c>
      <c r="D19" s="140">
        <v>245</v>
      </c>
      <c r="E19" s="132">
        <v>130</v>
      </c>
      <c r="F19" s="132">
        <f t="shared" si="6"/>
        <v>31.85</v>
      </c>
      <c r="G19" s="130">
        <v>35.79</v>
      </c>
      <c r="H19" s="133">
        <f t="shared" si="12"/>
        <v>161.63999999999999</v>
      </c>
      <c r="I19" s="133">
        <f t="shared" si="13"/>
        <v>114.64</v>
      </c>
      <c r="J19" s="133">
        <f t="shared" si="14"/>
        <v>94.64</v>
      </c>
      <c r="K19" s="133">
        <f t="shared" si="15"/>
        <v>92.64</v>
      </c>
      <c r="L19" s="133">
        <f t="shared" si="16"/>
        <v>90.64</v>
      </c>
      <c r="M19" s="24" t="s">
        <v>102</v>
      </c>
      <c r="N19" s="64" t="s">
        <v>0</v>
      </c>
    </row>
    <row r="20" spans="1:14" s="1" customFormat="1" ht="43.2">
      <c r="A20" s="138">
        <v>410605</v>
      </c>
      <c r="B20" s="139" t="s">
        <v>100</v>
      </c>
      <c r="C20" s="139" t="s">
        <v>105</v>
      </c>
      <c r="D20" s="140">
        <v>245</v>
      </c>
      <c r="E20" s="132">
        <v>130</v>
      </c>
      <c r="F20" s="132">
        <f t="shared" si="6"/>
        <v>31.85</v>
      </c>
      <c r="G20" s="130">
        <v>35.79</v>
      </c>
      <c r="H20" s="133">
        <f t="shared" si="12"/>
        <v>161.63999999999999</v>
      </c>
      <c r="I20" s="133">
        <f t="shared" si="13"/>
        <v>114.64</v>
      </c>
      <c r="J20" s="133">
        <f t="shared" si="14"/>
        <v>94.64</v>
      </c>
      <c r="K20" s="133">
        <f t="shared" si="15"/>
        <v>92.64</v>
      </c>
      <c r="L20" s="133">
        <f t="shared" si="16"/>
        <v>90.64</v>
      </c>
      <c r="M20" s="24" t="s">
        <v>104</v>
      </c>
      <c r="N20" s="64" t="s">
        <v>0</v>
      </c>
    </row>
    <row r="21" spans="1:14" s="1" customFormat="1" ht="57.6">
      <c r="A21" s="138">
        <v>410606</v>
      </c>
      <c r="B21" s="139" t="s">
        <v>101</v>
      </c>
      <c r="C21" s="139" t="s">
        <v>107</v>
      </c>
      <c r="D21" s="140">
        <v>245</v>
      </c>
      <c r="E21" s="132">
        <v>130</v>
      </c>
      <c r="F21" s="132">
        <f t="shared" si="6"/>
        <v>31.85</v>
      </c>
      <c r="G21" s="130">
        <v>35.79</v>
      </c>
      <c r="H21" s="133">
        <f t="shared" si="12"/>
        <v>161.63999999999999</v>
      </c>
      <c r="I21" s="133">
        <f t="shared" si="13"/>
        <v>114.64</v>
      </c>
      <c r="J21" s="133">
        <f t="shared" si="14"/>
        <v>94.64</v>
      </c>
      <c r="K21" s="133">
        <f t="shared" si="15"/>
        <v>92.64</v>
      </c>
      <c r="L21" s="133">
        <f t="shared" si="16"/>
        <v>90.64</v>
      </c>
      <c r="M21" s="24" t="s">
        <v>106</v>
      </c>
      <c r="N21" s="64" t="s">
        <v>0</v>
      </c>
    </row>
    <row r="22" spans="1:14" ht="30" customHeight="1">
      <c r="A22" s="27"/>
      <c r="B22" s="28" t="s">
        <v>112</v>
      </c>
      <c r="C22" s="28"/>
      <c r="D22" s="29"/>
      <c r="E22" s="30"/>
      <c r="F22" s="30"/>
      <c r="G22" s="30"/>
      <c r="H22" s="30">
        <v>80</v>
      </c>
      <c r="I22" s="30">
        <v>40</v>
      </c>
      <c r="J22" s="30">
        <v>20</v>
      </c>
      <c r="K22" s="30">
        <v>18</v>
      </c>
      <c r="L22" s="30">
        <v>17</v>
      </c>
      <c r="M22" s="32"/>
      <c r="N22" s="67"/>
    </row>
    <row r="23" spans="1:14" ht="72">
      <c r="A23" s="26">
        <v>381701</v>
      </c>
      <c r="B23" s="16" t="s">
        <v>81</v>
      </c>
      <c r="C23" s="16" t="s">
        <v>91</v>
      </c>
      <c r="D23" s="15">
        <v>50</v>
      </c>
      <c r="E23" s="55">
        <v>828</v>
      </c>
      <c r="F23" s="17">
        <f t="shared" si="6"/>
        <v>41.4</v>
      </c>
      <c r="G23" s="141">
        <v>36</v>
      </c>
      <c r="H23" s="133">
        <f>F23+G23+$H$22</f>
        <v>157.4</v>
      </c>
      <c r="I23" s="133">
        <f>F23+G23+$I$22</f>
        <v>117.4</v>
      </c>
      <c r="J23" s="133">
        <f>F23+G23+$J$22</f>
        <v>97.4</v>
      </c>
      <c r="K23" s="133">
        <f>F23+G23+$K$22</f>
        <v>95.4</v>
      </c>
      <c r="L23" s="133">
        <f>F23+G23+$L$22</f>
        <v>94.4</v>
      </c>
      <c r="M23" s="18" t="s">
        <v>93</v>
      </c>
      <c r="N23" s="72" t="s">
        <v>0</v>
      </c>
    </row>
    <row r="24" spans="1:14" ht="72">
      <c r="A24" s="13">
        <v>381702</v>
      </c>
      <c r="B24" s="9" t="s">
        <v>82</v>
      </c>
      <c r="C24" s="9" t="s">
        <v>92</v>
      </c>
      <c r="D24" s="8">
        <v>50</v>
      </c>
      <c r="E24" s="55">
        <v>828</v>
      </c>
      <c r="F24" s="17">
        <f t="shared" si="6"/>
        <v>41.4</v>
      </c>
      <c r="G24" s="141">
        <v>36</v>
      </c>
      <c r="H24" s="133">
        <f>F24+G24+$H$22</f>
        <v>157.4</v>
      </c>
      <c r="I24" s="133">
        <f>F24+G24+$I$22</f>
        <v>117.4</v>
      </c>
      <c r="J24" s="133">
        <f>F24+G24+$J$22</f>
        <v>97.4</v>
      </c>
      <c r="K24" s="133">
        <f>F24+G24+$K$22</f>
        <v>95.4</v>
      </c>
      <c r="L24" s="133">
        <f>F24+G24+$L$22</f>
        <v>94.4</v>
      </c>
      <c r="M24" s="11" t="s">
        <v>98</v>
      </c>
      <c r="N24" s="64" t="s">
        <v>0</v>
      </c>
    </row>
  </sheetData>
  <mergeCells count="11">
    <mergeCell ref="A2:A3"/>
    <mergeCell ref="B2:B3"/>
    <mergeCell ref="C2:C3"/>
    <mergeCell ref="D2:D3"/>
    <mergeCell ref="E2:F2"/>
    <mergeCell ref="G2:G3"/>
    <mergeCell ref="M2:M3"/>
    <mergeCell ref="N2:N3"/>
    <mergeCell ref="H2:L2"/>
    <mergeCell ref="D1:F1"/>
    <mergeCell ref="G1:L1"/>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theme="7" tint="0.79998168889431442"/>
  </sheetPr>
  <dimension ref="A1:N28"/>
  <sheetViews>
    <sheetView zoomScaleNormal="100" workbookViewId="0">
      <pane ySplit="3" topLeftCell="A4" activePane="bottomLeft" state="frozen"/>
      <selection activeCell="E12" sqref="E12"/>
      <selection pane="bottomLeft" activeCell="A6" sqref="A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 customFormat="1" ht="30" customHeight="1">
      <c r="A4" s="33"/>
      <c r="B4" s="28" t="s">
        <v>1169</v>
      </c>
      <c r="C4" s="34"/>
      <c r="D4" s="35"/>
      <c r="E4" s="36"/>
      <c r="F4" s="36"/>
      <c r="G4" s="36"/>
      <c r="H4" s="30">
        <v>80</v>
      </c>
      <c r="I4" s="30">
        <v>40</v>
      </c>
      <c r="J4" s="30">
        <v>22</v>
      </c>
      <c r="K4" s="30">
        <v>20</v>
      </c>
      <c r="L4" s="30">
        <v>18</v>
      </c>
      <c r="M4" s="32"/>
      <c r="N4" s="66"/>
    </row>
    <row r="5" spans="1:14" s="1" customFormat="1" ht="57.6">
      <c r="A5" s="15" t="s">
        <v>789</v>
      </c>
      <c r="B5" s="16" t="s">
        <v>723</v>
      </c>
      <c r="C5" s="16" t="s">
        <v>924</v>
      </c>
      <c r="D5" s="25">
        <v>250</v>
      </c>
      <c r="E5" s="130">
        <v>202</v>
      </c>
      <c r="F5" s="132">
        <f t="shared" ref="F5:F11" si="0">E5/1000*D5</f>
        <v>50.5</v>
      </c>
      <c r="G5" s="132">
        <v>30</v>
      </c>
      <c r="H5" s="133">
        <f>F5+G5+$H$4</f>
        <v>160.5</v>
      </c>
      <c r="I5" s="133">
        <f>F5+G5+$I$4</f>
        <v>120.5</v>
      </c>
      <c r="J5" s="133">
        <f>F5+G5+$J$4</f>
        <v>102.5</v>
      </c>
      <c r="K5" s="133">
        <f>F5+G5+$K$4</f>
        <v>100.5</v>
      </c>
      <c r="L5" s="133">
        <f>F5+G5+$L$4</f>
        <v>98.5</v>
      </c>
      <c r="M5" s="18" t="s">
        <v>911</v>
      </c>
      <c r="N5" s="124" t="s">
        <v>1049</v>
      </c>
    </row>
    <row r="6" spans="1:14" s="1" customFormat="1" ht="57.6">
      <c r="A6" s="15" t="s">
        <v>790</v>
      </c>
      <c r="B6" s="16" t="s">
        <v>724</v>
      </c>
      <c r="C6" s="16" t="s">
        <v>925</v>
      </c>
      <c r="D6" s="25">
        <v>250</v>
      </c>
      <c r="E6" s="189">
        <v>210</v>
      </c>
      <c r="F6" s="185">
        <f t="shared" si="0"/>
        <v>52.5</v>
      </c>
      <c r="G6" s="185">
        <v>30</v>
      </c>
      <c r="H6" s="187">
        <f t="shared" ref="H6:H11" si="1">F6+G6+$H$4</f>
        <v>162.5</v>
      </c>
      <c r="I6" s="187">
        <f t="shared" ref="I6:I11" si="2">F6+G6+$I$4</f>
        <v>122.5</v>
      </c>
      <c r="J6" s="187">
        <f t="shared" ref="J6:J11" si="3">F6+G6+$J$4</f>
        <v>104.5</v>
      </c>
      <c r="K6" s="187">
        <f t="shared" ref="K6:K11" si="4">F6+G6+$K$4</f>
        <v>102.5</v>
      </c>
      <c r="L6" s="187">
        <f t="shared" ref="L6:L11" si="5">F6+G6+$L$4</f>
        <v>100.5</v>
      </c>
      <c r="M6" s="18" t="s">
        <v>912</v>
      </c>
      <c r="N6" s="124" t="s">
        <v>1049</v>
      </c>
    </row>
    <row r="7" spans="1:14" s="1" customFormat="1" ht="57.6">
      <c r="A7" s="15" t="s">
        <v>791</v>
      </c>
      <c r="B7" s="9" t="s">
        <v>725</v>
      </c>
      <c r="C7" s="9" t="s">
        <v>926</v>
      </c>
      <c r="D7" s="12">
        <v>250</v>
      </c>
      <c r="E7" s="130">
        <v>202</v>
      </c>
      <c r="F7" s="132">
        <f t="shared" si="0"/>
        <v>50.5</v>
      </c>
      <c r="G7" s="132">
        <v>30</v>
      </c>
      <c r="H7" s="133">
        <f t="shared" si="1"/>
        <v>160.5</v>
      </c>
      <c r="I7" s="133">
        <f t="shared" si="2"/>
        <v>120.5</v>
      </c>
      <c r="J7" s="133">
        <f t="shared" si="3"/>
        <v>102.5</v>
      </c>
      <c r="K7" s="133">
        <f t="shared" si="4"/>
        <v>100.5</v>
      </c>
      <c r="L7" s="133">
        <f t="shared" si="5"/>
        <v>98.5</v>
      </c>
      <c r="M7" s="18" t="s">
        <v>913</v>
      </c>
      <c r="N7" s="124" t="s">
        <v>1049</v>
      </c>
    </row>
    <row r="8" spans="1:14" s="1" customFormat="1" ht="57.6">
      <c r="A8" s="15" t="s">
        <v>869</v>
      </c>
      <c r="B8" s="9" t="s">
        <v>870</v>
      </c>
      <c r="C8" s="16" t="s">
        <v>927</v>
      </c>
      <c r="D8" s="25">
        <v>250</v>
      </c>
      <c r="E8" s="130">
        <v>176</v>
      </c>
      <c r="F8" s="132">
        <f t="shared" si="0"/>
        <v>44</v>
      </c>
      <c r="G8" s="132">
        <v>30</v>
      </c>
      <c r="H8" s="133">
        <f t="shared" si="1"/>
        <v>154</v>
      </c>
      <c r="I8" s="133">
        <f t="shared" si="2"/>
        <v>114</v>
      </c>
      <c r="J8" s="133">
        <f t="shared" si="3"/>
        <v>96</v>
      </c>
      <c r="K8" s="133">
        <f t="shared" si="4"/>
        <v>94</v>
      </c>
      <c r="L8" s="133">
        <f t="shared" si="5"/>
        <v>92</v>
      </c>
      <c r="M8" s="18" t="s">
        <v>914</v>
      </c>
      <c r="N8" s="124" t="s">
        <v>1049</v>
      </c>
    </row>
    <row r="9" spans="1:14" s="1" customFormat="1" ht="57.6">
      <c r="A9" s="15" t="s">
        <v>792</v>
      </c>
      <c r="B9" s="9" t="s">
        <v>726</v>
      </c>
      <c r="C9" s="16" t="s">
        <v>928</v>
      </c>
      <c r="D9" s="25">
        <v>250</v>
      </c>
      <c r="E9" s="130">
        <v>176</v>
      </c>
      <c r="F9" s="131">
        <f t="shared" si="0"/>
        <v>44</v>
      </c>
      <c r="G9" s="132">
        <v>30</v>
      </c>
      <c r="H9" s="133">
        <f t="shared" si="1"/>
        <v>154</v>
      </c>
      <c r="I9" s="133">
        <f t="shared" si="2"/>
        <v>114</v>
      </c>
      <c r="J9" s="133">
        <f t="shared" si="3"/>
        <v>96</v>
      </c>
      <c r="K9" s="133">
        <f t="shared" si="4"/>
        <v>94</v>
      </c>
      <c r="L9" s="133">
        <f t="shared" si="5"/>
        <v>92</v>
      </c>
      <c r="M9" s="11" t="s">
        <v>915</v>
      </c>
      <c r="N9" s="124" t="s">
        <v>1049</v>
      </c>
    </row>
    <row r="10" spans="1:14" s="1" customFormat="1" ht="57.6">
      <c r="A10" s="81" t="s">
        <v>793</v>
      </c>
      <c r="B10" s="127" t="s">
        <v>727</v>
      </c>
      <c r="C10" s="128" t="s">
        <v>929</v>
      </c>
      <c r="D10" s="129">
        <v>250</v>
      </c>
      <c r="E10" s="130">
        <v>176</v>
      </c>
      <c r="F10" s="131">
        <f t="shared" si="0"/>
        <v>44</v>
      </c>
      <c r="G10" s="132">
        <v>30</v>
      </c>
      <c r="H10" s="133">
        <f t="shared" si="1"/>
        <v>154</v>
      </c>
      <c r="I10" s="133">
        <f t="shared" si="2"/>
        <v>114</v>
      </c>
      <c r="J10" s="133">
        <f t="shared" si="3"/>
        <v>96</v>
      </c>
      <c r="K10" s="133">
        <f t="shared" si="4"/>
        <v>94</v>
      </c>
      <c r="L10" s="133">
        <f t="shared" si="5"/>
        <v>92</v>
      </c>
      <c r="M10" s="123" t="s">
        <v>916</v>
      </c>
      <c r="N10" s="124" t="s">
        <v>1049</v>
      </c>
    </row>
    <row r="11" spans="1:14" ht="57.6">
      <c r="A11" s="81" t="s">
        <v>794</v>
      </c>
      <c r="B11" s="127" t="s">
        <v>728</v>
      </c>
      <c r="C11" s="127" t="s">
        <v>930</v>
      </c>
      <c r="D11" s="134">
        <v>250</v>
      </c>
      <c r="E11" s="130">
        <v>176</v>
      </c>
      <c r="F11" s="132">
        <f t="shared" si="0"/>
        <v>44</v>
      </c>
      <c r="G11" s="132">
        <v>30</v>
      </c>
      <c r="H11" s="133">
        <f t="shared" si="1"/>
        <v>154</v>
      </c>
      <c r="I11" s="133">
        <f t="shared" si="2"/>
        <v>114</v>
      </c>
      <c r="J11" s="133">
        <f t="shared" si="3"/>
        <v>96</v>
      </c>
      <c r="K11" s="133">
        <f t="shared" si="4"/>
        <v>94</v>
      </c>
      <c r="L11" s="133">
        <f t="shared" si="5"/>
        <v>92</v>
      </c>
      <c r="M11" s="125" t="s">
        <v>916</v>
      </c>
      <c r="N11" s="124" t="s">
        <v>1049</v>
      </c>
    </row>
    <row r="12" spans="1:14" ht="57.6">
      <c r="A12" s="81" t="s">
        <v>1092</v>
      </c>
      <c r="B12" s="127" t="s">
        <v>1084</v>
      </c>
      <c r="C12" s="127" t="s">
        <v>1083</v>
      </c>
      <c r="D12" s="134">
        <v>250</v>
      </c>
      <c r="E12" s="130">
        <v>222</v>
      </c>
      <c r="F12" s="132">
        <f t="shared" ref="F12" si="6">E12/1000*D12</f>
        <v>55.5</v>
      </c>
      <c r="G12" s="132">
        <v>30</v>
      </c>
      <c r="H12" s="133">
        <f t="shared" ref="H12" si="7">F12+G12+$H$4</f>
        <v>165.5</v>
      </c>
      <c r="I12" s="133">
        <f t="shared" ref="I12" si="8">F12+G12+$I$4</f>
        <v>125.5</v>
      </c>
      <c r="J12" s="133">
        <f t="shared" ref="J12" si="9">F12+G12+$J$4</f>
        <v>107.5</v>
      </c>
      <c r="K12" s="133">
        <f t="shared" ref="K12" si="10">F12+G12+$K$4</f>
        <v>105.5</v>
      </c>
      <c r="L12" s="133">
        <f t="shared" ref="L12" si="11">F12+G12+$L$4</f>
        <v>103.5</v>
      </c>
      <c r="M12" s="125" t="s">
        <v>916</v>
      </c>
      <c r="N12" s="124" t="s">
        <v>1049</v>
      </c>
    </row>
    <row r="13" spans="1:14" s="156" customFormat="1" ht="57.6">
      <c r="A13" s="81" t="s">
        <v>1162</v>
      </c>
      <c r="B13" s="127" t="s">
        <v>1146</v>
      </c>
      <c r="C13" s="127" t="s">
        <v>1144</v>
      </c>
      <c r="D13" s="134">
        <v>250</v>
      </c>
      <c r="E13" s="130">
        <v>176</v>
      </c>
      <c r="F13" s="132">
        <f t="shared" ref="F13" si="12">E13/1000*D13</f>
        <v>44</v>
      </c>
      <c r="G13" s="132">
        <v>30</v>
      </c>
      <c r="H13" s="133">
        <f t="shared" ref="H13" si="13">F13+G13+$H$4</f>
        <v>154</v>
      </c>
      <c r="I13" s="133">
        <f t="shared" ref="I13" si="14">F13+G13+$I$4</f>
        <v>114</v>
      </c>
      <c r="J13" s="133">
        <f t="shared" ref="J13" si="15">F13+G13+$J$4</f>
        <v>96</v>
      </c>
      <c r="K13" s="133">
        <f t="shared" ref="K13" si="16">F13+G13+$K$4</f>
        <v>94</v>
      </c>
      <c r="L13" s="133">
        <f t="shared" ref="L13" si="17">F13+G13+$L$4</f>
        <v>92</v>
      </c>
      <c r="M13" s="125" t="s">
        <v>916</v>
      </c>
      <c r="N13" s="124" t="s">
        <v>1049</v>
      </c>
    </row>
    <row r="14" spans="1:14" s="1" customFormat="1" ht="30" customHeight="1">
      <c r="A14" s="33"/>
      <c r="B14" s="28" t="s">
        <v>397</v>
      </c>
      <c r="C14" s="34"/>
      <c r="D14" s="35"/>
      <c r="E14" s="36"/>
      <c r="F14" s="36"/>
      <c r="G14" s="36"/>
      <c r="H14" s="30">
        <v>80</v>
      </c>
      <c r="I14" s="30">
        <v>40</v>
      </c>
      <c r="J14" s="30">
        <v>22</v>
      </c>
      <c r="K14" s="30">
        <v>20</v>
      </c>
      <c r="L14" s="30">
        <v>18</v>
      </c>
      <c r="M14" s="32"/>
      <c r="N14" s="66"/>
    </row>
    <row r="15" spans="1:14" s="1" customFormat="1" ht="57.6">
      <c r="A15" s="15" t="s">
        <v>400</v>
      </c>
      <c r="B15" s="16" t="s">
        <v>978</v>
      </c>
      <c r="C15" s="16" t="s">
        <v>931</v>
      </c>
      <c r="D15" s="25">
        <v>250</v>
      </c>
      <c r="E15" s="130">
        <v>102</v>
      </c>
      <c r="F15" s="132">
        <f t="shared" ref="F15:F17" si="18">E15/1000*D15</f>
        <v>25.5</v>
      </c>
      <c r="G15" s="132">
        <v>23.24</v>
      </c>
      <c r="H15" s="133">
        <f t="shared" ref="H15:H26" si="19">F15+G15+$H$14</f>
        <v>128.74</v>
      </c>
      <c r="I15" s="133">
        <f t="shared" ref="I15:I26" si="20">F15+G15+$I$14</f>
        <v>88.74</v>
      </c>
      <c r="J15" s="133">
        <f>F15+G15+$J$14</f>
        <v>70.739999999999995</v>
      </c>
      <c r="K15" s="133">
        <f>F15+G15+$K$14</f>
        <v>68.739999999999995</v>
      </c>
      <c r="L15" s="133">
        <f>F15+G15+$L$14</f>
        <v>66.739999999999995</v>
      </c>
      <c r="M15" s="18" t="s">
        <v>917</v>
      </c>
      <c r="N15" s="77" t="s">
        <v>399</v>
      </c>
    </row>
    <row r="16" spans="1:14" s="1" customFormat="1" ht="57.6">
      <c r="A16" s="15" t="s">
        <v>401</v>
      </c>
      <c r="B16" s="16" t="s">
        <v>978</v>
      </c>
      <c r="C16" s="16" t="s">
        <v>931</v>
      </c>
      <c r="D16" s="25">
        <v>450</v>
      </c>
      <c r="E16" s="130">
        <v>102</v>
      </c>
      <c r="F16" s="132">
        <f t="shared" ref="F16" si="21">E16/1000*D16</f>
        <v>45.9</v>
      </c>
      <c r="G16" s="132">
        <v>32</v>
      </c>
      <c r="H16" s="133">
        <f t="shared" si="19"/>
        <v>157.9</v>
      </c>
      <c r="I16" s="133">
        <f t="shared" si="20"/>
        <v>117.9</v>
      </c>
      <c r="J16" s="133">
        <f>F16+G16+$J$14</f>
        <v>99.9</v>
      </c>
      <c r="K16" s="133">
        <f>F16+G16+$K$14</f>
        <v>97.9</v>
      </c>
      <c r="L16" s="133">
        <f>F16+G16+$L$14</f>
        <v>95.9</v>
      </c>
      <c r="M16" s="18" t="s">
        <v>917</v>
      </c>
      <c r="N16" s="77" t="s">
        <v>992</v>
      </c>
    </row>
    <row r="17" spans="1:14" s="1" customFormat="1" ht="57.6">
      <c r="A17" s="15" t="s">
        <v>402</v>
      </c>
      <c r="B17" s="9" t="s">
        <v>979</v>
      </c>
      <c r="C17" s="9" t="s">
        <v>932</v>
      </c>
      <c r="D17" s="12">
        <v>250</v>
      </c>
      <c r="E17" s="130">
        <v>102</v>
      </c>
      <c r="F17" s="132">
        <f t="shared" si="18"/>
        <v>25.5</v>
      </c>
      <c r="G17" s="132">
        <v>23.24</v>
      </c>
      <c r="H17" s="133">
        <f t="shared" si="19"/>
        <v>128.74</v>
      </c>
      <c r="I17" s="133">
        <f t="shared" si="20"/>
        <v>88.74</v>
      </c>
      <c r="J17" s="133">
        <f t="shared" ref="J17:J19" si="22">F17+G17+$J$14</f>
        <v>70.739999999999995</v>
      </c>
      <c r="K17" s="133">
        <f t="shared" ref="K17:K19" si="23">F17+G17+$K$14</f>
        <v>68.739999999999995</v>
      </c>
      <c r="L17" s="133">
        <f t="shared" ref="L17:L19" si="24">F17+G17+$L$14</f>
        <v>66.739999999999995</v>
      </c>
      <c r="M17" s="18" t="s">
        <v>918</v>
      </c>
      <c r="N17" s="77" t="s">
        <v>399</v>
      </c>
    </row>
    <row r="18" spans="1:14" s="1" customFormat="1" ht="57.6">
      <c r="A18" s="81" t="s">
        <v>403</v>
      </c>
      <c r="B18" s="127" t="s">
        <v>979</v>
      </c>
      <c r="C18" s="127" t="s">
        <v>932</v>
      </c>
      <c r="D18" s="129">
        <v>450</v>
      </c>
      <c r="E18" s="130">
        <v>102</v>
      </c>
      <c r="F18" s="132">
        <f t="shared" ref="F18" si="25">E18/1000*D18</f>
        <v>45.9</v>
      </c>
      <c r="G18" s="132">
        <v>32</v>
      </c>
      <c r="H18" s="133">
        <f t="shared" si="19"/>
        <v>157.9</v>
      </c>
      <c r="I18" s="133">
        <f t="shared" si="20"/>
        <v>117.9</v>
      </c>
      <c r="J18" s="133">
        <f t="shared" ref="J18" si="26">F18+G18+$J$14</f>
        <v>99.9</v>
      </c>
      <c r="K18" s="133">
        <f t="shared" ref="K18" si="27">F18+G18+$K$14</f>
        <v>97.9</v>
      </c>
      <c r="L18" s="133">
        <f t="shared" ref="L18" si="28">F18+G18+$L$14</f>
        <v>95.9</v>
      </c>
      <c r="M18" s="18" t="s">
        <v>918</v>
      </c>
      <c r="N18" s="77" t="s">
        <v>992</v>
      </c>
    </row>
    <row r="19" spans="1:14" s="1" customFormat="1" ht="72">
      <c r="A19" s="15" t="s">
        <v>404</v>
      </c>
      <c r="B19" s="9" t="s">
        <v>980</v>
      </c>
      <c r="C19" s="16" t="s">
        <v>933</v>
      </c>
      <c r="D19" s="12">
        <v>250</v>
      </c>
      <c r="E19" s="130">
        <v>102</v>
      </c>
      <c r="F19" s="131">
        <f t="shared" ref="F19" si="29">E19/1000*D19</f>
        <v>25.5</v>
      </c>
      <c r="G19" s="132">
        <v>23.24</v>
      </c>
      <c r="H19" s="155">
        <f t="shared" si="19"/>
        <v>128.74</v>
      </c>
      <c r="I19" s="155">
        <f t="shared" si="20"/>
        <v>88.74</v>
      </c>
      <c r="J19" s="155">
        <f t="shared" si="22"/>
        <v>70.739999999999995</v>
      </c>
      <c r="K19" s="155">
        <f t="shared" si="23"/>
        <v>68.739999999999995</v>
      </c>
      <c r="L19" s="155">
        <f t="shared" si="24"/>
        <v>66.739999999999995</v>
      </c>
      <c r="M19" s="11" t="s">
        <v>919</v>
      </c>
      <c r="N19" s="77" t="s">
        <v>399</v>
      </c>
    </row>
    <row r="20" spans="1:14" s="1" customFormat="1" ht="72">
      <c r="A20" s="15" t="s">
        <v>405</v>
      </c>
      <c r="B20" s="9" t="s">
        <v>980</v>
      </c>
      <c r="C20" s="16" t="s">
        <v>933</v>
      </c>
      <c r="D20" s="12">
        <v>450</v>
      </c>
      <c r="E20" s="130">
        <v>102</v>
      </c>
      <c r="F20" s="131">
        <f t="shared" ref="F20:F25" si="30">E20/1000*D20</f>
        <v>45.9</v>
      </c>
      <c r="G20" s="132">
        <v>32</v>
      </c>
      <c r="H20" s="155">
        <f t="shared" si="19"/>
        <v>157.9</v>
      </c>
      <c r="I20" s="155">
        <f t="shared" si="20"/>
        <v>117.9</v>
      </c>
      <c r="J20" s="155">
        <f t="shared" ref="J20" si="31">F20+G20+$J$14</f>
        <v>99.9</v>
      </c>
      <c r="K20" s="155">
        <f t="shared" ref="K20" si="32">F20+G20+$K$14</f>
        <v>97.9</v>
      </c>
      <c r="L20" s="155">
        <f t="shared" ref="L20" si="33">F20+G20+$L$14</f>
        <v>95.9</v>
      </c>
      <c r="M20" s="11" t="s">
        <v>919</v>
      </c>
      <c r="N20" s="77" t="s">
        <v>992</v>
      </c>
    </row>
    <row r="21" spans="1:14" ht="72">
      <c r="A21" s="15" t="s">
        <v>406</v>
      </c>
      <c r="B21" s="9" t="s">
        <v>981</v>
      </c>
      <c r="C21" s="9" t="s">
        <v>934</v>
      </c>
      <c r="D21" s="8">
        <v>250</v>
      </c>
      <c r="E21" s="130">
        <v>102</v>
      </c>
      <c r="F21" s="132">
        <f t="shared" si="30"/>
        <v>25.5</v>
      </c>
      <c r="G21" s="132">
        <v>23.24</v>
      </c>
      <c r="H21" s="133">
        <f t="shared" si="19"/>
        <v>128.74</v>
      </c>
      <c r="I21" s="133">
        <f t="shared" si="20"/>
        <v>88.74</v>
      </c>
      <c r="J21" s="133">
        <f>F21+G21+$J$14</f>
        <v>70.739999999999995</v>
      </c>
      <c r="K21" s="133">
        <f>F21+G21+$K$14</f>
        <v>68.739999999999995</v>
      </c>
      <c r="L21" s="133">
        <f>F21+G21+$L$14</f>
        <v>66.739999999999995</v>
      </c>
      <c r="M21" s="18" t="s">
        <v>920</v>
      </c>
      <c r="N21" s="77" t="s">
        <v>399</v>
      </c>
    </row>
    <row r="22" spans="1:14" ht="72">
      <c r="A22" s="15" t="s">
        <v>407</v>
      </c>
      <c r="B22" s="9" t="s">
        <v>981</v>
      </c>
      <c r="C22" s="9" t="s">
        <v>934</v>
      </c>
      <c r="D22" s="8">
        <v>450</v>
      </c>
      <c r="E22" s="130">
        <v>102</v>
      </c>
      <c r="F22" s="132">
        <f t="shared" si="30"/>
        <v>45.9</v>
      </c>
      <c r="G22" s="132">
        <v>32</v>
      </c>
      <c r="H22" s="133">
        <f t="shared" si="19"/>
        <v>157.9</v>
      </c>
      <c r="I22" s="133">
        <f t="shared" si="20"/>
        <v>117.9</v>
      </c>
      <c r="J22" s="133">
        <f>F22+G22+$J$14</f>
        <v>99.9</v>
      </c>
      <c r="K22" s="133">
        <f>F22+G22+$K$14</f>
        <v>97.9</v>
      </c>
      <c r="L22" s="133">
        <f>F22+G22+$L$14</f>
        <v>95.9</v>
      </c>
      <c r="M22" s="18" t="s">
        <v>920</v>
      </c>
      <c r="N22" s="77" t="s">
        <v>992</v>
      </c>
    </row>
    <row r="23" spans="1:14" ht="57.6">
      <c r="A23" s="15" t="s">
        <v>408</v>
      </c>
      <c r="B23" s="9" t="s">
        <v>982</v>
      </c>
      <c r="C23" s="9" t="s">
        <v>935</v>
      </c>
      <c r="D23" s="8">
        <v>250</v>
      </c>
      <c r="E23" s="130">
        <v>114</v>
      </c>
      <c r="F23" s="132">
        <f t="shared" si="30"/>
        <v>28.5</v>
      </c>
      <c r="G23" s="132">
        <v>23.24</v>
      </c>
      <c r="H23" s="133">
        <f t="shared" si="19"/>
        <v>131.74</v>
      </c>
      <c r="I23" s="133">
        <f t="shared" si="20"/>
        <v>91.74</v>
      </c>
      <c r="J23" s="133">
        <f t="shared" ref="J23:J26" si="34">F23+G23+$J$14</f>
        <v>73.739999999999995</v>
      </c>
      <c r="K23" s="133">
        <f t="shared" ref="K23:K26" si="35">F23+G23+$K$14</f>
        <v>71.739999999999995</v>
      </c>
      <c r="L23" s="133">
        <f t="shared" ref="L23:L26" si="36">F23+G23+$L$14</f>
        <v>69.739999999999995</v>
      </c>
      <c r="M23" s="11" t="s">
        <v>921</v>
      </c>
      <c r="N23" s="77" t="s">
        <v>399</v>
      </c>
    </row>
    <row r="24" spans="1:14" ht="57.6">
      <c r="A24" s="15" t="s">
        <v>409</v>
      </c>
      <c r="B24" s="9" t="s">
        <v>982</v>
      </c>
      <c r="C24" s="9" t="s">
        <v>935</v>
      </c>
      <c r="D24" s="8">
        <v>450</v>
      </c>
      <c r="E24" s="130">
        <v>114</v>
      </c>
      <c r="F24" s="132">
        <f t="shared" si="30"/>
        <v>51.300000000000004</v>
      </c>
      <c r="G24" s="132">
        <v>32</v>
      </c>
      <c r="H24" s="133">
        <f t="shared" si="19"/>
        <v>163.30000000000001</v>
      </c>
      <c r="I24" s="133">
        <f t="shared" si="20"/>
        <v>123.30000000000001</v>
      </c>
      <c r="J24" s="133">
        <f t="shared" si="34"/>
        <v>105.30000000000001</v>
      </c>
      <c r="K24" s="133">
        <f t="shared" si="35"/>
        <v>103.30000000000001</v>
      </c>
      <c r="L24" s="133">
        <f t="shared" si="36"/>
        <v>101.30000000000001</v>
      </c>
      <c r="M24" s="11" t="s">
        <v>921</v>
      </c>
      <c r="N24" s="77" t="s">
        <v>992</v>
      </c>
    </row>
    <row r="25" spans="1:14" ht="72">
      <c r="A25" s="15" t="s">
        <v>410</v>
      </c>
      <c r="B25" s="9" t="s">
        <v>983</v>
      </c>
      <c r="C25" s="9" t="s">
        <v>936</v>
      </c>
      <c r="D25" s="8">
        <v>250</v>
      </c>
      <c r="E25" s="130">
        <v>102</v>
      </c>
      <c r="F25" s="131">
        <f t="shared" si="30"/>
        <v>25.5</v>
      </c>
      <c r="G25" s="132">
        <v>23.24</v>
      </c>
      <c r="H25" s="155">
        <f t="shared" si="19"/>
        <v>128.74</v>
      </c>
      <c r="I25" s="155">
        <f t="shared" si="20"/>
        <v>88.74</v>
      </c>
      <c r="J25" s="155">
        <f t="shared" si="34"/>
        <v>70.739999999999995</v>
      </c>
      <c r="K25" s="155">
        <f t="shared" si="35"/>
        <v>68.739999999999995</v>
      </c>
      <c r="L25" s="155">
        <f t="shared" si="36"/>
        <v>66.739999999999995</v>
      </c>
      <c r="M25" s="11" t="s">
        <v>922</v>
      </c>
      <c r="N25" s="77" t="s">
        <v>399</v>
      </c>
    </row>
    <row r="26" spans="1:14" ht="72">
      <c r="A26" s="15" t="s">
        <v>411</v>
      </c>
      <c r="B26" s="9" t="s">
        <v>983</v>
      </c>
      <c r="C26" s="9" t="s">
        <v>936</v>
      </c>
      <c r="D26" s="8">
        <v>450</v>
      </c>
      <c r="E26" s="130">
        <v>102</v>
      </c>
      <c r="F26" s="131">
        <f t="shared" ref="F26:F27" si="37">E26/1000*D26</f>
        <v>45.9</v>
      </c>
      <c r="G26" s="132">
        <v>32</v>
      </c>
      <c r="H26" s="155">
        <f t="shared" si="19"/>
        <v>157.9</v>
      </c>
      <c r="I26" s="155">
        <f t="shared" si="20"/>
        <v>117.9</v>
      </c>
      <c r="J26" s="155">
        <f t="shared" si="34"/>
        <v>99.9</v>
      </c>
      <c r="K26" s="155">
        <f t="shared" si="35"/>
        <v>97.9</v>
      </c>
      <c r="L26" s="155">
        <f t="shared" si="36"/>
        <v>95.9</v>
      </c>
      <c r="M26" s="11" t="s">
        <v>922</v>
      </c>
      <c r="N26" s="77" t="s">
        <v>992</v>
      </c>
    </row>
    <row r="27" spans="1:14" ht="43.2">
      <c r="A27" s="15" t="s">
        <v>412</v>
      </c>
      <c r="B27" s="9" t="s">
        <v>984</v>
      </c>
      <c r="C27" s="9" t="s">
        <v>937</v>
      </c>
      <c r="D27" s="8">
        <v>250</v>
      </c>
      <c r="E27" s="130">
        <v>114</v>
      </c>
      <c r="F27" s="131">
        <f t="shared" si="37"/>
        <v>28.5</v>
      </c>
      <c r="G27" s="132">
        <v>23.24</v>
      </c>
      <c r="H27" s="155">
        <f t="shared" ref="H27:H28" si="38">F27+G27+$H$14</f>
        <v>131.74</v>
      </c>
      <c r="I27" s="155">
        <f t="shared" ref="I27:I28" si="39">F27+G27+$I$14</f>
        <v>91.74</v>
      </c>
      <c r="J27" s="155">
        <f t="shared" ref="J27:J28" si="40">F27+G27+$J$14</f>
        <v>73.739999999999995</v>
      </c>
      <c r="K27" s="155">
        <f t="shared" ref="K27:K28" si="41">F27+G27+$K$14</f>
        <v>71.739999999999995</v>
      </c>
      <c r="L27" s="155">
        <f t="shared" ref="L27:L28" si="42">F27+G27+$L$14</f>
        <v>69.739999999999995</v>
      </c>
      <c r="M27" s="78" t="s">
        <v>923</v>
      </c>
      <c r="N27" s="79" t="s">
        <v>399</v>
      </c>
    </row>
    <row r="28" spans="1:14" ht="57.6">
      <c r="A28" s="15" t="s">
        <v>413</v>
      </c>
      <c r="B28" s="9" t="s">
        <v>984</v>
      </c>
      <c r="C28" s="9" t="s">
        <v>937</v>
      </c>
      <c r="D28" s="8">
        <v>450</v>
      </c>
      <c r="E28" s="131">
        <v>114</v>
      </c>
      <c r="F28" s="131">
        <f t="shared" ref="F28" si="43">E28/1000*D28</f>
        <v>51.300000000000004</v>
      </c>
      <c r="G28" s="132">
        <v>32</v>
      </c>
      <c r="H28" s="155">
        <f t="shared" si="38"/>
        <v>163.30000000000001</v>
      </c>
      <c r="I28" s="155">
        <f t="shared" si="39"/>
        <v>123.30000000000001</v>
      </c>
      <c r="J28" s="155">
        <f t="shared" si="40"/>
        <v>105.30000000000001</v>
      </c>
      <c r="K28" s="155">
        <f t="shared" si="41"/>
        <v>103.30000000000001</v>
      </c>
      <c r="L28" s="155">
        <f t="shared" si="42"/>
        <v>101.30000000000001</v>
      </c>
      <c r="M28" s="78" t="s">
        <v>923</v>
      </c>
      <c r="N28" s="79" t="s">
        <v>992</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theme="7" tint="0.79998168889431442"/>
  </sheetPr>
  <dimension ref="A1:N28"/>
  <sheetViews>
    <sheetView workbookViewId="0">
      <pane ySplit="3" topLeftCell="A14" activePane="bottomLeft" state="frozen"/>
      <selection activeCell="E12" sqref="E12"/>
      <selection pane="bottomLeft" activeCell="H20" sqref="H20"/>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 customFormat="1" ht="30" customHeight="1">
      <c r="A4" s="33"/>
      <c r="B4" s="28" t="s">
        <v>1170</v>
      </c>
      <c r="C4" s="34"/>
      <c r="D4" s="35"/>
      <c r="E4" s="36"/>
      <c r="F4" s="36"/>
      <c r="G4" s="36"/>
      <c r="H4" s="30">
        <v>80</v>
      </c>
      <c r="I4" s="30">
        <v>40</v>
      </c>
      <c r="J4" s="30">
        <v>22</v>
      </c>
      <c r="K4" s="30">
        <v>20</v>
      </c>
      <c r="L4" s="30">
        <v>18</v>
      </c>
      <c r="M4" s="32"/>
      <c r="N4" s="66"/>
    </row>
    <row r="5" spans="1:14" s="1" customFormat="1" ht="57.6">
      <c r="A5" s="15" t="s">
        <v>783</v>
      </c>
      <c r="B5" s="16" t="s">
        <v>729</v>
      </c>
      <c r="C5" s="16" t="s">
        <v>924</v>
      </c>
      <c r="D5" s="25">
        <v>250</v>
      </c>
      <c r="E5" s="130">
        <v>200</v>
      </c>
      <c r="F5" s="132">
        <f t="shared" ref="F5:F11" si="0">E5/1000*D5</f>
        <v>50</v>
      </c>
      <c r="G5" s="132">
        <v>27</v>
      </c>
      <c r="H5" s="133">
        <f>F5+G5+$H$4</f>
        <v>157</v>
      </c>
      <c r="I5" s="133">
        <f>F5+G5+$I$4</f>
        <v>117</v>
      </c>
      <c r="J5" s="133">
        <f>F5+G5+$J$4</f>
        <v>99</v>
      </c>
      <c r="K5" s="133">
        <f>F5+G5+$K$4</f>
        <v>97</v>
      </c>
      <c r="L5" s="133">
        <f>F5+G5+$L$4</f>
        <v>95</v>
      </c>
      <c r="M5" s="18" t="s">
        <v>911</v>
      </c>
      <c r="N5" s="124" t="s">
        <v>1049</v>
      </c>
    </row>
    <row r="6" spans="1:14" s="1" customFormat="1" ht="57.6">
      <c r="A6" s="15" t="s">
        <v>784</v>
      </c>
      <c r="B6" s="16" t="s">
        <v>730</v>
      </c>
      <c r="C6" s="16" t="s">
        <v>925</v>
      </c>
      <c r="D6" s="25">
        <v>250</v>
      </c>
      <c r="E6" s="130">
        <v>200</v>
      </c>
      <c r="F6" s="132">
        <f t="shared" si="0"/>
        <v>50</v>
      </c>
      <c r="G6" s="132">
        <v>27</v>
      </c>
      <c r="H6" s="133">
        <f t="shared" ref="H6:H11" si="1">F6+G6+$H$4</f>
        <v>157</v>
      </c>
      <c r="I6" s="133">
        <f t="shared" ref="I6:I11" si="2">F6+G6+$I$4</f>
        <v>117</v>
      </c>
      <c r="J6" s="133">
        <f t="shared" ref="J6:J11" si="3">F6+G6+$J$4</f>
        <v>99</v>
      </c>
      <c r="K6" s="133">
        <f t="shared" ref="K6:K11" si="4">F6+G6+$K$4</f>
        <v>97</v>
      </c>
      <c r="L6" s="133">
        <f t="shared" ref="L6:L11" si="5">F6+G6+$L$4</f>
        <v>95</v>
      </c>
      <c r="M6" s="18" t="s">
        <v>912</v>
      </c>
      <c r="N6" s="124" t="s">
        <v>1049</v>
      </c>
    </row>
    <row r="7" spans="1:14" s="1" customFormat="1" ht="57.6">
      <c r="A7" s="15" t="s">
        <v>785</v>
      </c>
      <c r="B7" s="9" t="s">
        <v>731</v>
      </c>
      <c r="C7" s="9" t="s">
        <v>926</v>
      </c>
      <c r="D7" s="25">
        <v>250</v>
      </c>
      <c r="E7" s="130">
        <v>200</v>
      </c>
      <c r="F7" s="132">
        <f t="shared" si="0"/>
        <v>50</v>
      </c>
      <c r="G7" s="132">
        <v>30</v>
      </c>
      <c r="H7" s="133">
        <f t="shared" si="1"/>
        <v>160</v>
      </c>
      <c r="I7" s="133">
        <f t="shared" si="2"/>
        <v>120</v>
      </c>
      <c r="J7" s="133">
        <f t="shared" si="3"/>
        <v>102</v>
      </c>
      <c r="K7" s="133">
        <f t="shared" si="4"/>
        <v>100</v>
      </c>
      <c r="L7" s="133">
        <f t="shared" si="5"/>
        <v>98</v>
      </c>
      <c r="M7" s="18" t="s">
        <v>913</v>
      </c>
      <c r="N7" s="124" t="s">
        <v>1049</v>
      </c>
    </row>
    <row r="8" spans="1:14" s="1" customFormat="1" ht="57.6">
      <c r="A8" s="15" t="s">
        <v>873</v>
      </c>
      <c r="B8" s="9" t="s">
        <v>872</v>
      </c>
      <c r="C8" s="16" t="s">
        <v>927</v>
      </c>
      <c r="D8" s="25">
        <v>250</v>
      </c>
      <c r="E8" s="130">
        <v>180</v>
      </c>
      <c r="F8" s="132">
        <f t="shared" ref="F8" si="6">E8/1000*D8</f>
        <v>45</v>
      </c>
      <c r="G8" s="132">
        <v>30</v>
      </c>
      <c r="H8" s="133">
        <f t="shared" ref="H8" si="7">F8+G8+$H$4</f>
        <v>155</v>
      </c>
      <c r="I8" s="133">
        <f t="shared" ref="I8" si="8">F8+G8+$I$4</f>
        <v>115</v>
      </c>
      <c r="J8" s="133">
        <f t="shared" ref="J8" si="9">F8+G8+$J$4</f>
        <v>97</v>
      </c>
      <c r="K8" s="133">
        <f t="shared" ref="K8" si="10">F8+G8+$K$4</f>
        <v>95</v>
      </c>
      <c r="L8" s="133">
        <f t="shared" ref="L8" si="11">F8+G8+$L$4</f>
        <v>93</v>
      </c>
      <c r="M8" s="18" t="s">
        <v>916</v>
      </c>
      <c r="N8" s="124" t="s">
        <v>1049</v>
      </c>
    </row>
    <row r="9" spans="1:14" s="1" customFormat="1" ht="57.6">
      <c r="A9" s="15" t="s">
        <v>786</v>
      </c>
      <c r="B9" s="9" t="s">
        <v>732</v>
      </c>
      <c r="C9" s="16" t="s">
        <v>928</v>
      </c>
      <c r="D9" s="25">
        <v>250</v>
      </c>
      <c r="E9" s="130">
        <v>180</v>
      </c>
      <c r="F9" s="131">
        <f t="shared" si="0"/>
        <v>45</v>
      </c>
      <c r="G9" s="132">
        <v>30</v>
      </c>
      <c r="H9" s="133">
        <f t="shared" si="1"/>
        <v>155</v>
      </c>
      <c r="I9" s="133">
        <f t="shared" si="2"/>
        <v>115</v>
      </c>
      <c r="J9" s="133">
        <f t="shared" si="3"/>
        <v>97</v>
      </c>
      <c r="K9" s="133">
        <f t="shared" si="4"/>
        <v>95</v>
      </c>
      <c r="L9" s="133">
        <f t="shared" si="5"/>
        <v>93</v>
      </c>
      <c r="M9" s="11" t="s">
        <v>915</v>
      </c>
      <c r="N9" s="124" t="s">
        <v>1049</v>
      </c>
    </row>
    <row r="10" spans="1:14" s="1" customFormat="1" ht="57.6">
      <c r="A10" s="81" t="s">
        <v>787</v>
      </c>
      <c r="B10" s="127" t="s">
        <v>733</v>
      </c>
      <c r="C10" s="128" t="s">
        <v>929</v>
      </c>
      <c r="D10" s="134">
        <v>250</v>
      </c>
      <c r="E10" s="130">
        <v>180</v>
      </c>
      <c r="F10" s="131">
        <f t="shared" si="0"/>
        <v>45</v>
      </c>
      <c r="G10" s="132">
        <v>30</v>
      </c>
      <c r="H10" s="133">
        <f t="shared" si="1"/>
        <v>155</v>
      </c>
      <c r="I10" s="133">
        <f t="shared" si="2"/>
        <v>115</v>
      </c>
      <c r="J10" s="133">
        <f t="shared" si="3"/>
        <v>97</v>
      </c>
      <c r="K10" s="133">
        <f t="shared" si="4"/>
        <v>95</v>
      </c>
      <c r="L10" s="133">
        <f t="shared" si="5"/>
        <v>93</v>
      </c>
      <c r="M10" s="123" t="s">
        <v>916</v>
      </c>
      <c r="N10" s="124" t="s">
        <v>1049</v>
      </c>
    </row>
    <row r="11" spans="1:14" ht="57.6">
      <c r="A11" s="81" t="s">
        <v>788</v>
      </c>
      <c r="B11" s="127" t="s">
        <v>734</v>
      </c>
      <c r="C11" s="127" t="s">
        <v>930</v>
      </c>
      <c r="D11" s="134">
        <v>250</v>
      </c>
      <c r="E11" s="130">
        <v>200</v>
      </c>
      <c r="F11" s="132">
        <f t="shared" si="0"/>
        <v>50</v>
      </c>
      <c r="G11" s="132">
        <v>30</v>
      </c>
      <c r="H11" s="133">
        <f t="shared" si="1"/>
        <v>160</v>
      </c>
      <c r="I11" s="133">
        <f t="shared" si="2"/>
        <v>120</v>
      </c>
      <c r="J11" s="133">
        <f t="shared" si="3"/>
        <v>102</v>
      </c>
      <c r="K11" s="133">
        <f t="shared" si="4"/>
        <v>100</v>
      </c>
      <c r="L11" s="133">
        <f t="shared" si="5"/>
        <v>98</v>
      </c>
      <c r="M11" s="125" t="s">
        <v>916</v>
      </c>
      <c r="N11" s="124" t="s">
        <v>1049</v>
      </c>
    </row>
    <row r="12" spans="1:14" ht="57.6">
      <c r="A12" s="81" t="s">
        <v>1091</v>
      </c>
      <c r="B12" s="127" t="s">
        <v>1082</v>
      </c>
      <c r="C12" s="127" t="s">
        <v>1059</v>
      </c>
      <c r="D12" s="134">
        <v>250</v>
      </c>
      <c r="E12" s="130">
        <v>200</v>
      </c>
      <c r="F12" s="132">
        <f t="shared" ref="F12:F13" si="12">E12/1000*D12</f>
        <v>50</v>
      </c>
      <c r="G12" s="132">
        <v>30</v>
      </c>
      <c r="H12" s="133">
        <f t="shared" ref="H12:H13" si="13">F12+G12+$H$4</f>
        <v>160</v>
      </c>
      <c r="I12" s="133">
        <f t="shared" ref="I12:I13" si="14">F12+G12+$I$4</f>
        <v>120</v>
      </c>
      <c r="J12" s="133">
        <f t="shared" ref="J12:J13" si="15">F12+G12+$J$4</f>
        <v>102</v>
      </c>
      <c r="K12" s="133">
        <f t="shared" ref="K12:K13" si="16">F12+G12+$K$4</f>
        <v>100</v>
      </c>
      <c r="L12" s="133">
        <f t="shared" ref="L12:L13" si="17">F12+G12+$L$4</f>
        <v>98</v>
      </c>
      <c r="M12" s="125" t="s">
        <v>916</v>
      </c>
      <c r="N12" s="124" t="s">
        <v>1049</v>
      </c>
    </row>
    <row r="13" spans="1:14" s="156" customFormat="1" ht="57.6">
      <c r="A13" s="81" t="s">
        <v>1163</v>
      </c>
      <c r="B13" s="127" t="s">
        <v>1145</v>
      </c>
      <c r="C13" s="127" t="s">
        <v>1144</v>
      </c>
      <c r="D13" s="134">
        <v>250</v>
      </c>
      <c r="E13" s="130">
        <v>180</v>
      </c>
      <c r="F13" s="132">
        <f t="shared" si="12"/>
        <v>45</v>
      </c>
      <c r="G13" s="132">
        <v>30</v>
      </c>
      <c r="H13" s="133">
        <f t="shared" si="13"/>
        <v>155</v>
      </c>
      <c r="I13" s="133">
        <f t="shared" si="14"/>
        <v>115</v>
      </c>
      <c r="J13" s="133">
        <f t="shared" si="15"/>
        <v>97</v>
      </c>
      <c r="K13" s="133">
        <f t="shared" si="16"/>
        <v>95</v>
      </c>
      <c r="L13" s="133">
        <f t="shared" si="17"/>
        <v>93</v>
      </c>
      <c r="M13" s="125" t="s">
        <v>916</v>
      </c>
      <c r="N13" s="124" t="s">
        <v>1049</v>
      </c>
    </row>
    <row r="14" spans="1:14" s="1" customFormat="1" ht="30" customHeight="1">
      <c r="A14" s="33"/>
      <c r="B14" s="28" t="s">
        <v>426</v>
      </c>
      <c r="C14" s="34"/>
      <c r="D14" s="35"/>
      <c r="E14" s="36"/>
      <c r="F14" s="36"/>
      <c r="G14" s="36"/>
      <c r="H14" s="30">
        <v>80</v>
      </c>
      <c r="I14" s="30">
        <v>40</v>
      </c>
      <c r="J14" s="30">
        <v>22</v>
      </c>
      <c r="K14" s="30">
        <v>20</v>
      </c>
      <c r="L14" s="30">
        <v>18</v>
      </c>
      <c r="M14" s="32"/>
      <c r="N14" s="66"/>
    </row>
    <row r="15" spans="1:14" s="1" customFormat="1" ht="72">
      <c r="A15" s="15" t="s">
        <v>427</v>
      </c>
      <c r="B15" s="16" t="s">
        <v>971</v>
      </c>
      <c r="C15" s="16" t="s">
        <v>931</v>
      </c>
      <c r="D15" s="25">
        <v>450</v>
      </c>
      <c r="E15" s="189">
        <v>90</v>
      </c>
      <c r="F15" s="185">
        <f t="shared" ref="F15:F21" si="18">E15/1000*D15</f>
        <v>40.5</v>
      </c>
      <c r="G15" s="185">
        <v>30</v>
      </c>
      <c r="H15" s="187">
        <f t="shared" ref="H15:H21" si="19">F15+G15+$H$14</f>
        <v>150.5</v>
      </c>
      <c r="I15" s="187">
        <f t="shared" ref="I15:I21" si="20">F15+G15+$I$14</f>
        <v>110.5</v>
      </c>
      <c r="J15" s="187">
        <f>F15+G15+$J$14</f>
        <v>92.5</v>
      </c>
      <c r="K15" s="187">
        <f>F15+G15+$K$14</f>
        <v>90.5</v>
      </c>
      <c r="L15" s="187">
        <f>F15+G15+$L$14</f>
        <v>88.5</v>
      </c>
      <c r="M15" s="18" t="s">
        <v>917</v>
      </c>
      <c r="N15" s="77" t="s">
        <v>991</v>
      </c>
    </row>
    <row r="16" spans="1:14" s="1" customFormat="1" ht="72">
      <c r="A16" s="15" t="s">
        <v>428</v>
      </c>
      <c r="B16" s="9" t="s">
        <v>972</v>
      </c>
      <c r="C16" s="9" t="s">
        <v>932</v>
      </c>
      <c r="D16" s="25">
        <v>450</v>
      </c>
      <c r="E16" s="189">
        <v>90</v>
      </c>
      <c r="F16" s="185">
        <f t="shared" si="18"/>
        <v>40.5</v>
      </c>
      <c r="G16" s="185">
        <v>30</v>
      </c>
      <c r="H16" s="187">
        <f t="shared" si="19"/>
        <v>150.5</v>
      </c>
      <c r="I16" s="187">
        <f t="shared" si="20"/>
        <v>110.5</v>
      </c>
      <c r="J16" s="187">
        <f t="shared" ref="J16:J17" si="21">F16+G16+$J$14</f>
        <v>92.5</v>
      </c>
      <c r="K16" s="187">
        <f t="shared" ref="K16:K17" si="22">F16+G16+$K$14</f>
        <v>90.5</v>
      </c>
      <c r="L16" s="187">
        <f t="shared" ref="L16:L17" si="23">F16+G16+$L$14</f>
        <v>88.5</v>
      </c>
      <c r="M16" s="18" t="s">
        <v>918</v>
      </c>
      <c r="N16" s="77" t="s">
        <v>991</v>
      </c>
    </row>
    <row r="17" spans="1:14" s="1" customFormat="1" ht="72">
      <c r="A17" s="15" t="s">
        <v>429</v>
      </c>
      <c r="B17" s="9" t="s">
        <v>973</v>
      </c>
      <c r="C17" s="16" t="s">
        <v>933</v>
      </c>
      <c r="D17" s="25">
        <v>450</v>
      </c>
      <c r="E17" s="189">
        <v>90</v>
      </c>
      <c r="F17" s="188">
        <f t="shared" si="18"/>
        <v>40.5</v>
      </c>
      <c r="G17" s="185">
        <v>30</v>
      </c>
      <c r="H17" s="192">
        <f t="shared" si="19"/>
        <v>150.5</v>
      </c>
      <c r="I17" s="192">
        <f t="shared" si="20"/>
        <v>110.5</v>
      </c>
      <c r="J17" s="192">
        <f t="shared" si="21"/>
        <v>92.5</v>
      </c>
      <c r="K17" s="192">
        <f t="shared" si="22"/>
        <v>90.5</v>
      </c>
      <c r="L17" s="192">
        <f t="shared" si="23"/>
        <v>88.5</v>
      </c>
      <c r="M17" s="11" t="s">
        <v>919</v>
      </c>
      <c r="N17" s="77" t="s">
        <v>991</v>
      </c>
    </row>
    <row r="18" spans="1:14" ht="72">
      <c r="A18" s="15" t="s">
        <v>430</v>
      </c>
      <c r="B18" s="9" t="s">
        <v>974</v>
      </c>
      <c r="C18" s="9" t="s">
        <v>934</v>
      </c>
      <c r="D18" s="25">
        <v>450</v>
      </c>
      <c r="E18" s="189">
        <v>90</v>
      </c>
      <c r="F18" s="185">
        <f t="shared" si="18"/>
        <v>40.5</v>
      </c>
      <c r="G18" s="185">
        <v>30</v>
      </c>
      <c r="H18" s="187">
        <f t="shared" si="19"/>
        <v>150.5</v>
      </c>
      <c r="I18" s="187">
        <f t="shared" si="20"/>
        <v>110.5</v>
      </c>
      <c r="J18" s="187">
        <f>F18+G18+$J$14</f>
        <v>92.5</v>
      </c>
      <c r="K18" s="187">
        <f>F18+G18+$K$14</f>
        <v>90.5</v>
      </c>
      <c r="L18" s="187">
        <f>F18+G18+$L$14</f>
        <v>88.5</v>
      </c>
      <c r="M18" s="18" t="s">
        <v>920</v>
      </c>
      <c r="N18" s="77" t="s">
        <v>991</v>
      </c>
    </row>
    <row r="19" spans="1:14" ht="72">
      <c r="A19" s="15" t="s">
        <v>431</v>
      </c>
      <c r="B19" s="9" t="s">
        <v>975</v>
      </c>
      <c r="C19" s="9" t="s">
        <v>935</v>
      </c>
      <c r="D19" s="25">
        <v>450</v>
      </c>
      <c r="E19" s="189">
        <v>100</v>
      </c>
      <c r="F19" s="185">
        <f t="shared" si="18"/>
        <v>45</v>
      </c>
      <c r="G19" s="185">
        <v>30</v>
      </c>
      <c r="H19" s="187">
        <f t="shared" si="19"/>
        <v>155</v>
      </c>
      <c r="I19" s="187">
        <f t="shared" si="20"/>
        <v>115</v>
      </c>
      <c r="J19" s="187">
        <f t="shared" ref="J19:J21" si="24">F19+G19+$J$14</f>
        <v>97</v>
      </c>
      <c r="K19" s="187">
        <f t="shared" ref="K19:K21" si="25">F19+G19+$K$14</f>
        <v>95</v>
      </c>
      <c r="L19" s="187">
        <f t="shared" ref="L19:L21" si="26">F19+G19+$L$14</f>
        <v>93</v>
      </c>
      <c r="M19" s="11" t="s">
        <v>921</v>
      </c>
      <c r="N19" s="77" t="s">
        <v>991</v>
      </c>
    </row>
    <row r="20" spans="1:14" ht="72">
      <c r="A20" s="15" t="s">
        <v>432</v>
      </c>
      <c r="B20" s="9" t="s">
        <v>976</v>
      </c>
      <c r="C20" s="9" t="s">
        <v>936</v>
      </c>
      <c r="D20" s="25">
        <v>450</v>
      </c>
      <c r="E20" s="189">
        <v>90</v>
      </c>
      <c r="F20" s="188">
        <f t="shared" si="18"/>
        <v>40.5</v>
      </c>
      <c r="G20" s="185">
        <v>30</v>
      </c>
      <c r="H20" s="192">
        <f t="shared" si="19"/>
        <v>150.5</v>
      </c>
      <c r="I20" s="192">
        <f t="shared" si="20"/>
        <v>110.5</v>
      </c>
      <c r="J20" s="192">
        <f t="shared" si="24"/>
        <v>92.5</v>
      </c>
      <c r="K20" s="192">
        <f t="shared" si="25"/>
        <v>90.5</v>
      </c>
      <c r="L20" s="192">
        <f t="shared" si="26"/>
        <v>88.5</v>
      </c>
      <c r="M20" s="11" t="s">
        <v>922</v>
      </c>
      <c r="N20" s="77" t="s">
        <v>991</v>
      </c>
    </row>
    <row r="21" spans="1:14" ht="72">
      <c r="A21" s="15" t="s">
        <v>433</v>
      </c>
      <c r="B21" s="9" t="s">
        <v>977</v>
      </c>
      <c r="C21" s="9" t="s">
        <v>937</v>
      </c>
      <c r="D21" s="25">
        <v>450</v>
      </c>
      <c r="E21" s="188">
        <v>100</v>
      </c>
      <c r="F21" s="188">
        <f t="shared" si="18"/>
        <v>45</v>
      </c>
      <c r="G21" s="185">
        <v>30</v>
      </c>
      <c r="H21" s="192">
        <f t="shared" si="19"/>
        <v>155</v>
      </c>
      <c r="I21" s="192">
        <f t="shared" si="20"/>
        <v>115</v>
      </c>
      <c r="J21" s="192">
        <f t="shared" si="24"/>
        <v>97</v>
      </c>
      <c r="K21" s="192">
        <f t="shared" si="25"/>
        <v>95</v>
      </c>
      <c r="L21" s="192">
        <f t="shared" si="26"/>
        <v>93</v>
      </c>
      <c r="M21" s="78" t="s">
        <v>923</v>
      </c>
      <c r="N21" s="77" t="s">
        <v>991</v>
      </c>
    </row>
    <row r="22" spans="1:14" ht="30" customHeight="1">
      <c r="A22" s="27"/>
      <c r="B22" s="28" t="s">
        <v>159</v>
      </c>
      <c r="C22" s="28"/>
      <c r="D22" s="29"/>
      <c r="E22" s="30"/>
      <c r="F22" s="30"/>
      <c r="G22" s="30"/>
      <c r="H22" s="30">
        <v>94</v>
      </c>
      <c r="I22" s="30">
        <v>47</v>
      </c>
      <c r="J22" s="30">
        <v>27</v>
      </c>
      <c r="K22" s="30">
        <v>25</v>
      </c>
      <c r="L22" s="30">
        <v>23</v>
      </c>
      <c r="M22" s="32"/>
      <c r="N22" s="67"/>
    </row>
    <row r="23" spans="1:14" s="156" customFormat="1" ht="72">
      <c r="A23" s="137">
        <v>380701</v>
      </c>
      <c r="B23" s="128" t="s">
        <v>160</v>
      </c>
      <c r="C23" s="128" t="s">
        <v>164</v>
      </c>
      <c r="D23" s="81">
        <v>400</v>
      </c>
      <c r="E23" s="184">
        <v>250</v>
      </c>
      <c r="F23" s="185">
        <f t="shared" ref="F23:F28" si="27">E23/1000*D23</f>
        <v>100</v>
      </c>
      <c r="G23" s="184">
        <v>37.799999999999997</v>
      </c>
      <c r="H23" s="187">
        <f>F23+G23+$H$22</f>
        <v>231.8</v>
      </c>
      <c r="I23" s="187">
        <f>F23+G23+$I$22</f>
        <v>184.8</v>
      </c>
      <c r="J23" s="187">
        <f>F23+G23+$J$22</f>
        <v>164.8</v>
      </c>
      <c r="K23" s="187">
        <f>F23+G23+$K$22</f>
        <v>162.80000000000001</v>
      </c>
      <c r="L23" s="187">
        <f>F23+G23+$L$22</f>
        <v>160.80000000000001</v>
      </c>
      <c r="M23" s="125" t="s">
        <v>163</v>
      </c>
      <c r="N23" s="150" t="s">
        <v>0</v>
      </c>
    </row>
    <row r="24" spans="1:14" s="156" customFormat="1" ht="86.4">
      <c r="A24" s="135">
        <v>380702</v>
      </c>
      <c r="B24" s="127" t="s">
        <v>161</v>
      </c>
      <c r="C24" s="128" t="s">
        <v>166</v>
      </c>
      <c r="D24" s="82">
        <v>400</v>
      </c>
      <c r="E24" s="184">
        <v>250</v>
      </c>
      <c r="F24" s="185">
        <f t="shared" si="27"/>
        <v>100</v>
      </c>
      <c r="G24" s="184">
        <v>37.799999999999997</v>
      </c>
      <c r="H24" s="187">
        <f t="shared" ref="H24:H28" si="28">F24+G24+$H$22</f>
        <v>231.8</v>
      </c>
      <c r="I24" s="187">
        <f t="shared" ref="I24:I28" si="29">F24+G24+$I$22</f>
        <v>184.8</v>
      </c>
      <c r="J24" s="187">
        <f t="shared" ref="J24:J28" si="30">F24+G24+$J$22</f>
        <v>164.8</v>
      </c>
      <c r="K24" s="187">
        <f t="shared" ref="K24:K28" si="31">F24+G24+$K$22</f>
        <v>162.80000000000001</v>
      </c>
      <c r="L24" s="187">
        <f t="shared" ref="L24:L28" si="32">F24+G24+$L$22</f>
        <v>160.80000000000001</v>
      </c>
      <c r="M24" s="123" t="s">
        <v>165</v>
      </c>
      <c r="N24" s="152" t="s">
        <v>0</v>
      </c>
    </row>
    <row r="25" spans="1:14" s="156" customFormat="1" ht="86.4">
      <c r="A25" s="135">
        <v>380703</v>
      </c>
      <c r="B25" s="127" t="s">
        <v>162</v>
      </c>
      <c r="C25" s="128" t="s">
        <v>167</v>
      </c>
      <c r="D25" s="82">
        <v>400</v>
      </c>
      <c r="E25" s="184">
        <v>250</v>
      </c>
      <c r="F25" s="185">
        <f t="shared" si="27"/>
        <v>100</v>
      </c>
      <c r="G25" s="184">
        <v>37.799999999999997</v>
      </c>
      <c r="H25" s="187">
        <f t="shared" si="28"/>
        <v>231.8</v>
      </c>
      <c r="I25" s="187">
        <f t="shared" si="29"/>
        <v>184.8</v>
      </c>
      <c r="J25" s="187">
        <f t="shared" si="30"/>
        <v>164.8</v>
      </c>
      <c r="K25" s="187">
        <f t="shared" si="31"/>
        <v>162.80000000000001</v>
      </c>
      <c r="L25" s="187">
        <f t="shared" si="32"/>
        <v>160.80000000000001</v>
      </c>
      <c r="M25" s="123" t="s">
        <v>168</v>
      </c>
      <c r="N25" s="152" t="s">
        <v>0</v>
      </c>
    </row>
    <row r="26" spans="1:14" s="156" customFormat="1" ht="60" customHeight="1">
      <c r="A26" s="137">
        <v>410701</v>
      </c>
      <c r="B26" s="128" t="s">
        <v>169</v>
      </c>
      <c r="C26" s="128" t="s">
        <v>173</v>
      </c>
      <c r="D26" s="81">
        <v>400</v>
      </c>
      <c r="E26" s="184">
        <v>250</v>
      </c>
      <c r="F26" s="185">
        <f t="shared" si="27"/>
        <v>100</v>
      </c>
      <c r="G26" s="184">
        <v>37.799999999999997</v>
      </c>
      <c r="H26" s="187">
        <f t="shared" si="28"/>
        <v>231.8</v>
      </c>
      <c r="I26" s="187">
        <f t="shared" si="29"/>
        <v>184.8</v>
      </c>
      <c r="J26" s="187">
        <f t="shared" si="30"/>
        <v>164.8</v>
      </c>
      <c r="K26" s="187">
        <f t="shared" si="31"/>
        <v>162.80000000000001</v>
      </c>
      <c r="L26" s="187">
        <f t="shared" si="32"/>
        <v>160.80000000000001</v>
      </c>
      <c r="M26" s="125" t="s">
        <v>172</v>
      </c>
      <c r="N26" s="126" t="s">
        <v>0</v>
      </c>
    </row>
    <row r="27" spans="1:14" s="156" customFormat="1" ht="57.6">
      <c r="A27" s="135">
        <v>410702</v>
      </c>
      <c r="B27" s="127" t="s">
        <v>170</v>
      </c>
      <c r="C27" s="128" t="s">
        <v>177</v>
      </c>
      <c r="D27" s="82">
        <v>400</v>
      </c>
      <c r="E27" s="184">
        <v>250</v>
      </c>
      <c r="F27" s="185">
        <f t="shared" si="27"/>
        <v>100</v>
      </c>
      <c r="G27" s="184">
        <v>37.799999999999997</v>
      </c>
      <c r="H27" s="187">
        <f t="shared" si="28"/>
        <v>231.8</v>
      </c>
      <c r="I27" s="187">
        <f t="shared" si="29"/>
        <v>184.8</v>
      </c>
      <c r="J27" s="187">
        <f t="shared" si="30"/>
        <v>164.8</v>
      </c>
      <c r="K27" s="187">
        <f t="shared" si="31"/>
        <v>162.80000000000001</v>
      </c>
      <c r="L27" s="187">
        <f t="shared" si="32"/>
        <v>160.80000000000001</v>
      </c>
      <c r="M27" s="123" t="s">
        <v>174</v>
      </c>
      <c r="N27" s="126" t="s">
        <v>0</v>
      </c>
    </row>
    <row r="28" spans="1:14" s="156" customFormat="1" ht="57.6">
      <c r="A28" s="135">
        <v>410703</v>
      </c>
      <c r="B28" s="127" t="s">
        <v>171</v>
      </c>
      <c r="C28" s="128" t="s">
        <v>176</v>
      </c>
      <c r="D28" s="82">
        <v>400</v>
      </c>
      <c r="E28" s="184">
        <v>250</v>
      </c>
      <c r="F28" s="185">
        <f t="shared" si="27"/>
        <v>100</v>
      </c>
      <c r="G28" s="184">
        <v>37.799999999999997</v>
      </c>
      <c r="H28" s="187">
        <f t="shared" si="28"/>
        <v>231.8</v>
      </c>
      <c r="I28" s="187">
        <f t="shared" si="29"/>
        <v>184.8</v>
      </c>
      <c r="J28" s="187">
        <f t="shared" si="30"/>
        <v>164.8</v>
      </c>
      <c r="K28" s="187">
        <f t="shared" si="31"/>
        <v>162.80000000000001</v>
      </c>
      <c r="L28" s="187">
        <f t="shared" si="32"/>
        <v>160.80000000000001</v>
      </c>
      <c r="M28" s="123" t="s">
        <v>175</v>
      </c>
      <c r="N28" s="126" t="s">
        <v>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O18"/>
  <sheetViews>
    <sheetView showGridLines="0" zoomScaleNormal="100" workbookViewId="0">
      <selection activeCell="G10" sqref="G10"/>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1302</v>
      </c>
      <c r="D1" s="220" t="s">
        <v>1294</v>
      </c>
      <c r="E1" s="220"/>
      <c r="F1" s="220"/>
      <c r="G1" s="221" t="s">
        <v>997</v>
      </c>
      <c r="H1" s="221"/>
      <c r="I1" s="221"/>
      <c r="J1" s="221"/>
      <c r="K1" s="221"/>
      <c r="L1" s="221"/>
      <c r="M1" s="46"/>
    </row>
    <row r="2" spans="1:14" ht="30" customHeight="1">
      <c r="A2" s="222" t="s">
        <v>11</v>
      </c>
      <c r="B2" s="213" t="s">
        <v>10</v>
      </c>
      <c r="C2" s="213" t="s">
        <v>20</v>
      </c>
      <c r="D2" s="213" t="s">
        <v>62</v>
      </c>
      <c r="E2" s="224" t="s">
        <v>55</v>
      </c>
      <c r="F2" s="225"/>
      <c r="G2" s="215" t="s">
        <v>54</v>
      </c>
      <c r="H2" s="217" t="s">
        <v>276</v>
      </c>
      <c r="I2" s="218"/>
      <c r="J2" s="218"/>
      <c r="K2" s="218"/>
      <c r="L2" s="219"/>
      <c r="M2" s="213" t="s">
        <v>13</v>
      </c>
      <c r="N2" s="213" t="s">
        <v>1102</v>
      </c>
    </row>
    <row r="3" spans="1:14" s="7" customFormat="1" ht="30" customHeight="1">
      <c r="A3" s="223"/>
      <c r="B3" s="214"/>
      <c r="C3" s="214"/>
      <c r="D3" s="214"/>
      <c r="E3" s="40" t="s">
        <v>56</v>
      </c>
      <c r="F3" s="40" t="s">
        <v>57</v>
      </c>
      <c r="G3" s="216"/>
      <c r="H3" s="40" t="s">
        <v>817</v>
      </c>
      <c r="I3" s="40" t="s">
        <v>325</v>
      </c>
      <c r="J3" s="40" t="s">
        <v>1</v>
      </c>
      <c r="K3" s="40" t="s">
        <v>288</v>
      </c>
      <c r="L3" s="40" t="s">
        <v>305</v>
      </c>
      <c r="M3" s="214"/>
      <c r="N3" s="214"/>
    </row>
    <row r="4" spans="1:14" s="19" customFormat="1" ht="30" customHeight="1">
      <c r="A4" s="37"/>
      <c r="B4" s="28" t="s">
        <v>111</v>
      </c>
      <c r="C4" s="28"/>
      <c r="D4" s="38"/>
      <c r="E4" s="31"/>
      <c r="F4" s="31"/>
      <c r="G4" s="31"/>
      <c r="H4" s="30">
        <v>120</v>
      </c>
      <c r="I4" s="30">
        <v>60</v>
      </c>
      <c r="J4" s="30">
        <v>35</v>
      </c>
      <c r="K4" s="30">
        <v>33</v>
      </c>
      <c r="L4" s="30">
        <v>31</v>
      </c>
      <c r="M4" s="39"/>
      <c r="N4" s="65"/>
    </row>
    <row r="5" spans="1:14" s="1" customFormat="1" ht="43.2">
      <c r="A5" s="153" t="s">
        <v>109</v>
      </c>
      <c r="B5" s="154" t="s">
        <v>110</v>
      </c>
      <c r="C5" s="128" t="s">
        <v>127</v>
      </c>
      <c r="D5" s="81">
        <v>300</v>
      </c>
      <c r="E5" s="132">
        <v>216</v>
      </c>
      <c r="F5" s="132">
        <f>E5/1000*D5</f>
        <v>64.8</v>
      </c>
      <c r="G5" s="185">
        <v>38.35</v>
      </c>
      <c r="H5" s="187">
        <f>F5+G5+$H$4</f>
        <v>223.15</v>
      </c>
      <c r="I5" s="187">
        <f>F5+G5+$I$4</f>
        <v>163.15</v>
      </c>
      <c r="J5" s="187">
        <f>F5+G5+$J$4</f>
        <v>138.15</v>
      </c>
      <c r="K5" s="187">
        <f>F5+G5+$K$4</f>
        <v>136.15</v>
      </c>
      <c r="L5" s="187">
        <f>F5+G5+$L$4</f>
        <v>134.15</v>
      </c>
      <c r="M5" s="18" t="s">
        <v>120</v>
      </c>
      <c r="N5" s="64" t="s">
        <v>0</v>
      </c>
    </row>
    <row r="6" spans="1:14" s="151" customFormat="1" ht="57.6">
      <c r="A6" s="153" t="s">
        <v>118</v>
      </c>
      <c r="B6" s="154" t="s">
        <v>119</v>
      </c>
      <c r="C6" s="128" t="s">
        <v>128</v>
      </c>
      <c r="D6" s="82">
        <v>300</v>
      </c>
      <c r="E6" s="131">
        <v>262</v>
      </c>
      <c r="F6" s="132">
        <f t="shared" ref="F6:F7" si="0">E6/1000*D6</f>
        <v>78.600000000000009</v>
      </c>
      <c r="G6" s="185">
        <v>38.35</v>
      </c>
      <c r="H6" s="187">
        <f t="shared" ref="H6:H7" si="1">F6+G6+$H$4</f>
        <v>236.95000000000002</v>
      </c>
      <c r="I6" s="187">
        <f t="shared" ref="I6:I7" si="2">F6+G6+$I$4</f>
        <v>176.95000000000002</v>
      </c>
      <c r="J6" s="187">
        <f t="shared" ref="J6:J7" si="3">F6+G6+$J$4</f>
        <v>151.95000000000002</v>
      </c>
      <c r="K6" s="187">
        <f t="shared" ref="K6:K7" si="4">F6+G6+$K$4</f>
        <v>149.95000000000002</v>
      </c>
      <c r="L6" s="187">
        <f t="shared" ref="L6:L7" si="5">F6+G6+$L$4</f>
        <v>147.95000000000002</v>
      </c>
      <c r="M6" s="123" t="s">
        <v>121</v>
      </c>
      <c r="N6" s="161" t="s">
        <v>0</v>
      </c>
    </row>
    <row r="7" spans="1:14" s="1" customFormat="1" ht="43.2">
      <c r="A7" s="42">
        <v>212304</v>
      </c>
      <c r="B7" s="41" t="s">
        <v>130</v>
      </c>
      <c r="C7" s="16" t="s">
        <v>131</v>
      </c>
      <c r="D7" s="15">
        <v>300</v>
      </c>
      <c r="E7" s="23">
        <v>160</v>
      </c>
      <c r="F7" s="17">
        <f t="shared" si="0"/>
        <v>48</v>
      </c>
      <c r="G7" s="185">
        <v>38.35</v>
      </c>
      <c r="H7" s="187">
        <f t="shared" si="1"/>
        <v>206.35</v>
      </c>
      <c r="I7" s="187">
        <f t="shared" si="2"/>
        <v>146.35</v>
      </c>
      <c r="J7" s="187">
        <f t="shared" si="3"/>
        <v>121.35</v>
      </c>
      <c r="K7" s="187">
        <f t="shared" si="4"/>
        <v>119.35</v>
      </c>
      <c r="L7" s="187">
        <f t="shared" si="5"/>
        <v>117.35</v>
      </c>
      <c r="M7" s="18" t="s">
        <v>129</v>
      </c>
      <c r="N7" s="64" t="s">
        <v>0</v>
      </c>
    </row>
    <row r="8" spans="1:14" s="1" customFormat="1" ht="30" customHeight="1">
      <c r="A8" s="33"/>
      <c r="B8" s="28" t="s">
        <v>115</v>
      </c>
      <c r="C8" s="34"/>
      <c r="D8" s="35"/>
      <c r="E8" s="36"/>
      <c r="F8" s="36"/>
      <c r="G8" s="36"/>
      <c r="H8" s="30">
        <v>120</v>
      </c>
      <c r="I8" s="30">
        <v>60</v>
      </c>
      <c r="J8" s="30">
        <v>35</v>
      </c>
      <c r="K8" s="30">
        <v>33</v>
      </c>
      <c r="L8" s="30">
        <v>31</v>
      </c>
      <c r="M8" s="32"/>
      <c r="N8" s="66"/>
    </row>
    <row r="9" spans="1:14" s="1" customFormat="1" ht="57.6">
      <c r="A9" s="42" t="s">
        <v>113</v>
      </c>
      <c r="B9" s="41" t="s">
        <v>114</v>
      </c>
      <c r="C9" s="16" t="s">
        <v>148</v>
      </c>
      <c r="D9" s="25">
        <v>250</v>
      </c>
      <c r="E9" s="17">
        <v>355</v>
      </c>
      <c r="F9" s="17">
        <f>E9/1000*D9</f>
        <v>88.75</v>
      </c>
      <c r="G9" s="185">
        <v>38.35</v>
      </c>
      <c r="H9" s="187">
        <f>F9+G9+$H$8</f>
        <v>247.1</v>
      </c>
      <c r="I9" s="187">
        <f>F9+G9+$I$8</f>
        <v>187.1</v>
      </c>
      <c r="J9" s="187">
        <f>F9+G9+$J$8</f>
        <v>162.1</v>
      </c>
      <c r="K9" s="187">
        <f>F9+G9+$K$8</f>
        <v>160.1</v>
      </c>
      <c r="L9" s="187">
        <f>F9+G9+$L$8</f>
        <v>158.1</v>
      </c>
      <c r="M9" s="11" t="s">
        <v>122</v>
      </c>
      <c r="N9" s="64" t="s">
        <v>0</v>
      </c>
    </row>
    <row r="10" spans="1:14" s="1" customFormat="1" ht="57.6">
      <c r="A10" s="153" t="s">
        <v>116</v>
      </c>
      <c r="B10" s="154" t="s">
        <v>117</v>
      </c>
      <c r="C10" s="128" t="s">
        <v>149</v>
      </c>
      <c r="D10" s="129">
        <v>250</v>
      </c>
      <c r="E10" s="188">
        <v>352</v>
      </c>
      <c r="F10" s="185">
        <f t="shared" ref="F10:F12" si="6">E10/1000*D10</f>
        <v>88</v>
      </c>
      <c r="G10" s="185">
        <v>38.35</v>
      </c>
      <c r="H10" s="187">
        <f t="shared" ref="H10:H12" si="7">F10+G10+$H$8</f>
        <v>246.35</v>
      </c>
      <c r="I10" s="187">
        <f t="shared" ref="I10:I12" si="8">F10+G10+$I$8</f>
        <v>186.35</v>
      </c>
      <c r="J10" s="187">
        <f t="shared" ref="J10:J12" si="9">F10+G10+$J$8</f>
        <v>161.35</v>
      </c>
      <c r="K10" s="187">
        <f t="shared" ref="K10:K12" si="10">F10+G10+$K$8</f>
        <v>159.35</v>
      </c>
      <c r="L10" s="187">
        <f t="shared" ref="L10:L12" si="11">F10+G10+$L$8</f>
        <v>157.35</v>
      </c>
      <c r="M10" s="11" t="s">
        <v>123</v>
      </c>
      <c r="N10" s="64" t="s">
        <v>0</v>
      </c>
    </row>
    <row r="11" spans="1:14" s="1" customFormat="1" ht="43.2">
      <c r="A11" s="43">
        <v>212303</v>
      </c>
      <c r="B11" s="44" t="s">
        <v>132</v>
      </c>
      <c r="C11" s="9" t="s">
        <v>151</v>
      </c>
      <c r="D11" s="22">
        <v>250</v>
      </c>
      <c r="E11" s="130">
        <v>160</v>
      </c>
      <c r="F11" s="132">
        <f t="shared" si="6"/>
        <v>40</v>
      </c>
      <c r="G11" s="185">
        <v>38.35</v>
      </c>
      <c r="H11" s="187">
        <f t="shared" si="7"/>
        <v>198.35</v>
      </c>
      <c r="I11" s="187">
        <f t="shared" si="8"/>
        <v>138.35</v>
      </c>
      <c r="J11" s="187">
        <f t="shared" si="9"/>
        <v>113.35</v>
      </c>
      <c r="K11" s="187">
        <f t="shared" si="10"/>
        <v>111.35</v>
      </c>
      <c r="L11" s="187">
        <f t="shared" si="11"/>
        <v>109.35</v>
      </c>
      <c r="M11" s="24" t="s">
        <v>133</v>
      </c>
      <c r="N11" s="64" t="s">
        <v>0</v>
      </c>
    </row>
    <row r="12" spans="1:14" s="1" customFormat="1" ht="57.6">
      <c r="A12" s="20" t="s">
        <v>125</v>
      </c>
      <c r="B12" s="21" t="s">
        <v>126</v>
      </c>
      <c r="C12" s="16" t="s">
        <v>150</v>
      </c>
      <c r="D12" s="22">
        <v>250</v>
      </c>
      <c r="E12" s="130">
        <v>424</v>
      </c>
      <c r="F12" s="132">
        <f t="shared" si="6"/>
        <v>106</v>
      </c>
      <c r="G12" s="185">
        <v>38.35</v>
      </c>
      <c r="H12" s="187">
        <f t="shared" si="7"/>
        <v>264.35000000000002</v>
      </c>
      <c r="I12" s="187">
        <f t="shared" si="8"/>
        <v>204.35</v>
      </c>
      <c r="J12" s="187">
        <f t="shared" si="9"/>
        <v>179.35</v>
      </c>
      <c r="K12" s="187">
        <f t="shared" si="10"/>
        <v>177.35</v>
      </c>
      <c r="L12" s="187">
        <f t="shared" si="11"/>
        <v>175.35</v>
      </c>
      <c r="M12" s="24" t="s">
        <v>124</v>
      </c>
      <c r="N12" s="73" t="s">
        <v>0</v>
      </c>
    </row>
    <row r="13" spans="1:14" ht="30" customHeight="1">
      <c r="A13" s="27"/>
      <c r="B13" s="28" t="s">
        <v>134</v>
      </c>
      <c r="C13" s="28"/>
      <c r="D13" s="29"/>
      <c r="E13" s="30"/>
      <c r="F13" s="30"/>
      <c r="G13" s="30"/>
      <c r="H13" s="30">
        <v>94</v>
      </c>
      <c r="I13" s="30">
        <v>47</v>
      </c>
      <c r="J13" s="30">
        <v>27</v>
      </c>
      <c r="K13" s="30">
        <v>25</v>
      </c>
      <c r="L13" s="30">
        <v>23</v>
      </c>
      <c r="M13" s="32"/>
      <c r="N13" s="67"/>
    </row>
    <row r="14" spans="1:14" ht="57.6">
      <c r="A14" s="137">
        <v>382301</v>
      </c>
      <c r="B14" s="128" t="s">
        <v>135</v>
      </c>
      <c r="C14" s="128" t="s">
        <v>141</v>
      </c>
      <c r="D14" s="81">
        <v>220</v>
      </c>
      <c r="E14" s="189">
        <v>218</v>
      </c>
      <c r="F14" s="185">
        <f t="shared" ref="F14:F15" si="12">E14/1000*D14</f>
        <v>47.96</v>
      </c>
      <c r="G14" s="185">
        <v>38.35</v>
      </c>
      <c r="H14" s="187">
        <f>F14+G14+$H$13</f>
        <v>180.31</v>
      </c>
      <c r="I14" s="187">
        <f>F14+G14+$I$13</f>
        <v>133.31</v>
      </c>
      <c r="J14" s="187">
        <f>F14+G14+$J$13</f>
        <v>113.31</v>
      </c>
      <c r="K14" s="187">
        <f>F14+G14+$K$13</f>
        <v>111.31</v>
      </c>
      <c r="L14" s="187">
        <f>F14+G14+$L$13</f>
        <v>109.31</v>
      </c>
      <c r="M14" s="125" t="s">
        <v>140</v>
      </c>
      <c r="N14" s="126" t="s">
        <v>0</v>
      </c>
    </row>
    <row r="15" spans="1:14" ht="57.6">
      <c r="A15" s="135">
        <v>382303</v>
      </c>
      <c r="B15" s="127" t="s">
        <v>136</v>
      </c>
      <c r="C15" s="128" t="s">
        <v>143</v>
      </c>
      <c r="D15" s="82">
        <v>220</v>
      </c>
      <c r="E15" s="189">
        <v>218</v>
      </c>
      <c r="F15" s="185">
        <f t="shared" si="12"/>
        <v>47.96</v>
      </c>
      <c r="G15" s="185">
        <v>38.35</v>
      </c>
      <c r="H15" s="187">
        <f>F15+G15+$H$13</f>
        <v>180.31</v>
      </c>
      <c r="I15" s="187">
        <f>F15+G15+$I$13</f>
        <v>133.31</v>
      </c>
      <c r="J15" s="187">
        <f>F15+G15+$J$13</f>
        <v>113.31</v>
      </c>
      <c r="K15" s="187">
        <f>F15+G15+$K$13</f>
        <v>111.31</v>
      </c>
      <c r="L15" s="187">
        <f>F15+G15+$L$13</f>
        <v>109.31</v>
      </c>
      <c r="M15" s="11" t="s">
        <v>142</v>
      </c>
      <c r="N15" s="64" t="s">
        <v>0</v>
      </c>
    </row>
    <row r="16" spans="1:14" ht="86.4">
      <c r="A16" s="135"/>
      <c r="B16" s="127" t="s">
        <v>139</v>
      </c>
      <c r="C16" s="128" t="s">
        <v>144</v>
      </c>
      <c r="D16" s="82">
        <v>220</v>
      </c>
      <c r="E16" s="136"/>
      <c r="F16" s="132"/>
      <c r="G16" s="132"/>
      <c r="H16" s="226" t="s">
        <v>387</v>
      </c>
      <c r="I16" s="227"/>
      <c r="J16" s="227"/>
      <c r="K16" s="227"/>
      <c r="L16" s="228"/>
      <c r="M16" s="11"/>
      <c r="N16" s="70"/>
    </row>
    <row r="17" spans="1:15" ht="57.6">
      <c r="A17" s="135">
        <v>382302</v>
      </c>
      <c r="B17" s="127" t="s">
        <v>137</v>
      </c>
      <c r="C17" s="127" t="s">
        <v>147</v>
      </c>
      <c r="D17" s="82">
        <v>220</v>
      </c>
      <c r="E17" s="189">
        <v>218</v>
      </c>
      <c r="F17" s="185">
        <f t="shared" ref="F17" si="13">E17/1000*D17</f>
        <v>47.96</v>
      </c>
      <c r="G17" s="185">
        <v>38.35</v>
      </c>
      <c r="H17" s="187">
        <f>F17+G17+$H$13</f>
        <v>180.31</v>
      </c>
      <c r="I17" s="187">
        <f>F17+G17+$I$13</f>
        <v>133.31</v>
      </c>
      <c r="J17" s="187">
        <f>F17+G17+$J$13</f>
        <v>113.31</v>
      </c>
      <c r="K17" s="187">
        <f>F17+G17+$K$13</f>
        <v>111.31</v>
      </c>
      <c r="L17" s="187">
        <f>F17+G17+$L$13</f>
        <v>109.31</v>
      </c>
      <c r="M17" s="11" t="s">
        <v>145</v>
      </c>
      <c r="N17" s="72" t="s">
        <v>0</v>
      </c>
    </row>
    <row r="18" spans="1:15" ht="72">
      <c r="A18" s="13"/>
      <c r="B18" s="9" t="s">
        <v>138</v>
      </c>
      <c r="C18" s="9" t="s">
        <v>146</v>
      </c>
      <c r="D18" s="8">
        <v>220</v>
      </c>
      <c r="E18" s="14"/>
      <c r="F18" s="17"/>
      <c r="G18" s="17"/>
      <c r="H18" s="229" t="s">
        <v>387</v>
      </c>
      <c r="I18" s="230"/>
      <c r="J18" s="230"/>
      <c r="K18" s="230"/>
      <c r="L18" s="231"/>
      <c r="M18" s="11"/>
      <c r="N18" s="70"/>
      <c r="O18" s="3"/>
    </row>
  </sheetData>
  <mergeCells count="13">
    <mergeCell ref="N2:N3"/>
    <mergeCell ref="G2:G3"/>
    <mergeCell ref="H2:L2"/>
    <mergeCell ref="A2:A3"/>
    <mergeCell ref="B2:B3"/>
    <mergeCell ref="C2:C3"/>
    <mergeCell ref="D2:D3"/>
    <mergeCell ref="E2:F2"/>
    <mergeCell ref="D1:F1"/>
    <mergeCell ref="G1:L1"/>
    <mergeCell ref="H16:L16"/>
    <mergeCell ref="H18:L18"/>
    <mergeCell ref="M2:M3"/>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7" r:id="rId6" xr:uid="{00000000-0004-0000-0300-000005000000}"/>
    <hyperlink ref="N11" r:id="rId7" xr:uid="{00000000-0004-0000-0300-000006000000}"/>
    <hyperlink ref="N14" r:id="rId8" display="страница на сайте" xr:uid="{00000000-0004-0000-0300-000007000000}"/>
    <hyperlink ref="N15" r:id="rId9" display="страница на сайте" xr:uid="{00000000-0004-0000-0300-000008000000}"/>
    <hyperlink ref="N17" r:id="rId10" display="страница на сайте" xr:uid="{00000000-0004-0000-0300-000009000000}"/>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6</vt:i4>
      </vt:variant>
    </vt:vector>
  </HeadingPairs>
  <TitlesOfParts>
    <vt:vector size="31" baseType="lpstr">
      <vt:lpstr>Стоимость работ</vt:lpstr>
      <vt:lpstr>Клиническая эффективность</vt:lpstr>
      <vt:lpstr>Упаковка на производстве</vt:lpstr>
      <vt:lpstr>Отдушки на производстве</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Массажные 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'Клиническая эффективность'!bookmark2</vt:lpstr>
      <vt:lpstr>'Косметика для животных'!Область_печати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2025-03-25T12:47:19Z</dcterms:modified>
</cp:coreProperties>
</file>